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danmark.sharepoint.com/sites/Journal/Shared Documents/Kommunikation/Hjemmeside/Skat og sport/Årsopgørelsr/"/>
    </mc:Choice>
  </mc:AlternateContent>
  <xr:revisionPtr revIDLastSave="43" documentId="13_ncr:1_{B3C13065-0C6F-4E0F-817E-4C8730D64DAA}" xr6:coauthVersionLast="47" xr6:coauthVersionMax="47" xr10:uidLastSave="{4A9360C0-55F0-4C02-A953-4D96E99EB3E2}"/>
  <bookViews>
    <workbookView xWindow="28680" yWindow="-120" windowWidth="29040" windowHeight="17520" xr2:uid="{00000000-000D-0000-FFFF-FFFF00000000}"/>
  </bookViews>
  <sheets>
    <sheet name="Sportsregnskab" sheetId="1" r:id="rId1"/>
    <sheet name="Indtægter" sheetId="2" r:id="rId2"/>
    <sheet name="Ark1" sheetId="4" state="hidden" r:id="rId3"/>
    <sheet name="Udgifter" sheetId="3" r:id="rId4"/>
  </sheets>
  <definedNames>
    <definedName name="_xlnm.Print_Area" localSheetId="1">Indtægter!$B$2:$E$66</definedName>
    <definedName name="_xlnm.Print_Area" localSheetId="0">Sportsregnskab!$A$1:$G$50</definedName>
    <definedName name="_xlnm.Print_Area" localSheetId="3">Udgifter!$B$2:$E$94</definedName>
    <definedName name="_xlnm.Print_Titles" localSheetId="1">Indtægter!$2:$3</definedName>
    <definedName name="_xlnm.Print_Titles" localSheetId="3">Udgifter!$2:$3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4" i="3" l="1"/>
  <c r="E50" i="1"/>
  <c r="E12" i="1"/>
  <c r="E13" i="1"/>
  <c r="E41" i="1"/>
  <c r="B16" i="4"/>
  <c r="B70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2" i="4"/>
  <c r="E39" i="1"/>
  <c r="E40" i="1"/>
  <c r="E42" i="1"/>
  <c r="E16" i="1"/>
  <c r="E17" i="1"/>
  <c r="E14" i="1"/>
  <c r="E15" i="1"/>
  <c r="E18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66" i="2"/>
  <c r="B157" i="4" l="1"/>
  <c r="E52" i="1" s="1"/>
  <c r="E19" i="1"/>
  <c r="E43" i="1"/>
  <c r="E45" i="1"/>
  <c r="E47" i="1" s="1"/>
</calcChain>
</file>

<file path=xl/sharedStrings.xml><?xml version="1.0" encoding="utf-8"?>
<sst xmlns="http://schemas.openxmlformats.org/spreadsheetml/2006/main" count="61" uniqueCount="49">
  <si>
    <t>Kosttilskud</t>
  </si>
  <si>
    <t>Sportstøj</t>
  </si>
  <si>
    <t>Cykler</t>
  </si>
  <si>
    <t>Cykel udstyr</t>
  </si>
  <si>
    <t>Pulsur</t>
  </si>
  <si>
    <t>Sports solbriller</t>
  </si>
  <si>
    <t>Værktøj</t>
  </si>
  <si>
    <t>Repræsentation tøj</t>
  </si>
  <si>
    <t>Klippekort til S-tog</t>
  </si>
  <si>
    <t xml:space="preserve">Udgifter </t>
  </si>
  <si>
    <t>Telefonregning/mobil tlf.</t>
  </si>
  <si>
    <t>Indtægter</t>
  </si>
  <si>
    <t>Sponsormidler</t>
  </si>
  <si>
    <t>Ekstra kostpenge ifm. stævner</t>
  </si>
  <si>
    <t>Dato</t>
  </si>
  <si>
    <t xml:space="preserve">Bilag nr. </t>
  </si>
  <si>
    <t>Tekst</t>
  </si>
  <si>
    <t>Beløb</t>
  </si>
  <si>
    <r>
      <t>Skiudstyr</t>
    </r>
    <r>
      <rPr>
        <i/>
        <sz val="10"/>
        <rFont val="Arial"/>
        <family val="2"/>
      </rPr>
      <t xml:space="preserve">   </t>
    </r>
  </si>
  <si>
    <r>
      <t>Transport til og fra træning</t>
    </r>
    <r>
      <rPr>
        <i/>
        <sz val="10"/>
        <rFont val="Arial"/>
        <family val="2"/>
      </rPr>
      <t xml:space="preserve"> </t>
    </r>
  </si>
  <si>
    <t>INDTÆGTER I ALT</t>
  </si>
  <si>
    <t>UDGIFTER  IALT</t>
  </si>
  <si>
    <t>NETTOINDTÆGT SPORT</t>
  </si>
  <si>
    <t>Udgifter ialt</t>
  </si>
  <si>
    <t>Køb af cykel</t>
  </si>
  <si>
    <t>Team Danmark</t>
  </si>
  <si>
    <t/>
  </si>
  <si>
    <t xml:space="preserve">Indtægter ialt </t>
  </si>
  <si>
    <t>Kontrol (skal give 0)</t>
  </si>
  <si>
    <t>Klippekort DSB</t>
  </si>
  <si>
    <t>Gruppe</t>
  </si>
  <si>
    <t>Udgifter</t>
  </si>
  <si>
    <t>Køb af skistøvler</t>
  </si>
  <si>
    <t>Max.</t>
  </si>
  <si>
    <t>Sidst anvendte bilags nr.</t>
  </si>
  <si>
    <t>Tele2.mobil</t>
  </si>
  <si>
    <t>Idrætsregnskab for:</t>
  </si>
  <si>
    <t>Navn:</t>
  </si>
  <si>
    <t>Adresse:</t>
  </si>
  <si>
    <t>CPR nr.:</t>
  </si>
  <si>
    <t>Post nr/By:</t>
  </si>
  <si>
    <t>Indkomstår:</t>
  </si>
  <si>
    <t>Team-Danmark støtte</t>
  </si>
  <si>
    <t>Personlig Computer</t>
  </si>
  <si>
    <t>Sponsor</t>
  </si>
  <si>
    <t>Udbetalt diæter ifm. stævner</t>
  </si>
  <si>
    <t>100-199</t>
  </si>
  <si>
    <t>200-299</t>
  </si>
  <si>
    <t>Udkast til Sportsregnskab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</si>
</sst>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22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0" fillId="0" borderId="4" xfId="0" applyBorder="1"/>
    <xf numFmtId="14" fontId="0" fillId="0" borderId="4" xfId="0" applyNumberFormat="1" applyBorder="1"/>
    <xf numFmtId="0" fontId="2" fillId="0" borderId="4" xfId="0" applyFont="1" applyBorder="1"/>
    <xf numFmtId="4" fontId="0" fillId="0" borderId="4" xfId="0" applyNumberFormat="1" applyBorder="1"/>
    <xf numFmtId="0" fontId="1" fillId="0" borderId="1" xfId="0" applyFont="1" applyBorder="1"/>
    <xf numFmtId="0" fontId="1" fillId="0" borderId="4" xfId="0" quotePrefix="1" applyFont="1" applyBorder="1"/>
    <xf numFmtId="4" fontId="1" fillId="0" borderId="4" xfId="0" applyNumberFormat="1" applyFont="1" applyBorder="1"/>
    <xf numFmtId="0" fontId="1" fillId="0" borderId="3" xfId="0" applyFont="1" applyBorder="1"/>
    <xf numFmtId="0" fontId="1" fillId="0" borderId="2" xfId="0" applyFont="1" applyBorder="1"/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wrapText="1"/>
    </xf>
    <xf numFmtId="1" fontId="0" fillId="0" borderId="0" xfId="0" applyNumberFormat="1"/>
    <xf numFmtId="0" fontId="2" fillId="0" borderId="5" xfId="0" applyFont="1" applyBorder="1"/>
    <xf numFmtId="0" fontId="2" fillId="0" borderId="6" xfId="0" applyFont="1" applyBorder="1"/>
    <xf numFmtId="0" fontId="0" fillId="0" borderId="8" xfId="0" applyBorder="1"/>
    <xf numFmtId="0" fontId="4" fillId="0" borderId="9" xfId="0" applyFont="1" applyBorder="1"/>
    <xf numFmtId="0" fontId="2" fillId="0" borderId="0" xfId="0" applyFont="1"/>
    <xf numFmtId="0" fontId="0" fillId="0" borderId="10" xfId="0" applyBorder="1"/>
    <xf numFmtId="0" fontId="1" fillId="0" borderId="11" xfId="0" applyFont="1" applyBorder="1"/>
    <xf numFmtId="0" fontId="1" fillId="0" borderId="12" xfId="0" applyFont="1" applyBorder="1"/>
    <xf numFmtId="0" fontId="1" fillId="0" borderId="9" xfId="0" applyFont="1" applyBorder="1"/>
    <xf numFmtId="0" fontId="2" fillId="0" borderId="9" xfId="0" applyFont="1" applyBorder="1"/>
    <xf numFmtId="0" fontId="1" fillId="0" borderId="3" xfId="0" applyFont="1" applyBorder="1" applyAlignment="1">
      <alignment horizontal="right"/>
    </xf>
    <xf numFmtId="4" fontId="0" fillId="0" borderId="10" xfId="0" applyNumberFormat="1" applyBorder="1"/>
    <xf numFmtId="4" fontId="1" fillId="0" borderId="3" xfId="0" applyNumberFormat="1" applyFont="1" applyBorder="1"/>
    <xf numFmtId="0" fontId="0" fillId="0" borderId="9" xfId="0" applyBorder="1"/>
    <xf numFmtId="0" fontId="5" fillId="0" borderId="1" xfId="0" applyFont="1" applyBorder="1"/>
    <xf numFmtId="0" fontId="0" fillId="0" borderId="4" xfId="0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7" xfId="0" applyBorder="1"/>
    <xf numFmtId="0" fontId="6" fillId="0" borderId="0" xfId="0" applyFont="1" applyAlignment="1">
      <alignment vertical="center"/>
    </xf>
    <xf numFmtId="0" fontId="2" fillId="0" borderId="0" xfId="0" applyFont="1" applyBorder="1"/>
    <xf numFmtId="0" fontId="4" fillId="0" borderId="2" xfId="0" applyFont="1" applyBorder="1"/>
    <xf numFmtId="0" fontId="2" fillId="0" borderId="1" xfId="0" applyFont="1" applyBorder="1"/>
    <xf numFmtId="0" fontId="4" fillId="0" borderId="3" xfId="0" applyFont="1" applyBorder="1" applyAlignment="1">
      <alignment horizontal="center"/>
    </xf>
    <xf numFmtId="0" fontId="0" fillId="0" borderId="16" xfId="0" applyBorder="1" applyAlignment="1">
      <alignment horizontal="right" vertical="center"/>
    </xf>
  </cellXfs>
  <cellStyles count="1">
    <cellStyle name="Normal" xfId="0" builtinId="0"/>
  </cellStyles>
  <dxfs count="3">
    <dxf>
      <font>
        <strike val="0"/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0</xdr:row>
      <xdr:rowOff>171450</xdr:rowOff>
    </xdr:from>
    <xdr:to>
      <xdr:col>4</xdr:col>
      <xdr:colOff>908533</xdr:colOff>
      <xdr:row>0</xdr:row>
      <xdr:rowOff>531450</xdr:rowOff>
    </xdr:to>
    <xdr:pic>
      <xdr:nvPicPr>
        <xdr:cNvPr id="7" name="Billede 6">
          <a:extLst>
            <a:ext uri="{FF2B5EF4-FFF2-40B4-BE49-F238E27FC236}">
              <a16:creationId xmlns:a16="http://schemas.microsoft.com/office/drawing/2014/main" id="{58BAED43-4CC3-9F79-00DC-72A874638A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3975" y="171450"/>
          <a:ext cx="1470508" cy="36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1428750</xdr:colOff>
      <xdr:row>0</xdr:row>
      <xdr:rowOff>76200</xdr:rowOff>
    </xdr:from>
    <xdr:to>
      <xdr:col>4</xdr:col>
      <xdr:colOff>707263</xdr:colOff>
      <xdr:row>0</xdr:row>
      <xdr:rowOff>435895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E35181B1-70A9-0669-6C8A-86A9160BFD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90900" y="76200"/>
          <a:ext cx="1469263" cy="3596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981075</xdr:colOff>
      <xdr:row>0</xdr:row>
      <xdr:rowOff>85725</xdr:rowOff>
    </xdr:from>
    <xdr:to>
      <xdr:col>4</xdr:col>
      <xdr:colOff>592963</xdr:colOff>
      <xdr:row>0</xdr:row>
      <xdr:rowOff>445420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88575682-1EAD-4949-A68F-8CCAD026E0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24175" y="85725"/>
          <a:ext cx="1469263" cy="3596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2"/>
  <sheetViews>
    <sheetView showGridLines="0" tabSelected="1" zoomScaleNormal="100" workbookViewId="0">
      <selection activeCell="A8" sqref="A8"/>
    </sheetView>
  </sheetViews>
  <sheetFormatPr defaultRowHeight="12.75" x14ac:dyDescent="0.2"/>
  <cols>
    <col min="1" max="1" width="6.85546875" customWidth="1"/>
    <col min="2" max="2" width="45.85546875" customWidth="1"/>
    <col min="3" max="3" width="23.85546875" customWidth="1"/>
    <col min="4" max="4" width="8.85546875" customWidth="1"/>
    <col min="5" max="5" width="14.28515625" customWidth="1"/>
  </cols>
  <sheetData>
    <row r="1" spans="1:5" ht="48" customHeight="1" x14ac:dyDescent="0.2">
      <c r="B1" s="38" t="s">
        <v>48</v>
      </c>
      <c r="C1" s="1"/>
      <c r="D1" s="1"/>
    </row>
    <row r="2" spans="1:5" ht="36" customHeight="1" x14ac:dyDescent="0.25">
      <c r="A2" s="34"/>
      <c r="B2" s="40" t="s">
        <v>41</v>
      </c>
      <c r="C2" s="3"/>
      <c r="D2" s="41"/>
      <c r="E2" s="42">
        <v>2023</v>
      </c>
    </row>
    <row r="3" spans="1:5" ht="32.25" customHeight="1" x14ac:dyDescent="0.25">
      <c r="A3" s="35"/>
      <c r="B3" s="21" t="s">
        <v>36</v>
      </c>
      <c r="C3" s="39"/>
      <c r="D3" s="22"/>
      <c r="E3" s="23"/>
    </row>
    <row r="4" spans="1:5" ht="27.75" customHeight="1" thickBot="1" x14ac:dyDescent="0.25">
      <c r="A4" s="35"/>
      <c r="B4" s="24" t="s">
        <v>37</v>
      </c>
      <c r="C4" s="18"/>
      <c r="D4" s="18"/>
      <c r="E4" s="23"/>
    </row>
    <row r="5" spans="1:5" ht="24.75" customHeight="1" thickBot="1" x14ac:dyDescent="0.25">
      <c r="A5" s="35"/>
      <c r="B5" s="24" t="s">
        <v>38</v>
      </c>
      <c r="C5" s="18"/>
      <c r="D5" s="18"/>
      <c r="E5" s="23"/>
    </row>
    <row r="6" spans="1:5" ht="24.75" customHeight="1" thickBot="1" x14ac:dyDescent="0.25">
      <c r="A6" s="35"/>
      <c r="B6" s="25"/>
      <c r="C6" s="19"/>
      <c r="D6" s="19"/>
      <c r="E6" s="23"/>
    </row>
    <row r="7" spans="1:5" ht="24.75" customHeight="1" thickBot="1" x14ac:dyDescent="0.25">
      <c r="A7" s="35"/>
      <c r="B7" s="25" t="s">
        <v>40</v>
      </c>
      <c r="C7" s="19"/>
      <c r="D7" s="19"/>
      <c r="E7" s="23"/>
    </row>
    <row r="8" spans="1:5" ht="18" customHeight="1" x14ac:dyDescent="0.2">
      <c r="A8" s="35"/>
      <c r="B8" s="26"/>
      <c r="C8" s="22"/>
      <c r="D8" s="22"/>
      <c r="E8" s="23"/>
    </row>
    <row r="9" spans="1:5" ht="24.75" customHeight="1" thickBot="1" x14ac:dyDescent="0.25">
      <c r="A9" s="35"/>
      <c r="B9" s="24" t="s">
        <v>39</v>
      </c>
      <c r="C9" s="18"/>
      <c r="D9" s="18"/>
      <c r="E9" s="23"/>
    </row>
    <row r="10" spans="1:5" x14ac:dyDescent="0.2">
      <c r="A10" s="35"/>
      <c r="B10" s="27"/>
      <c r="C10" s="22"/>
      <c r="D10" s="22"/>
      <c r="E10" s="23"/>
    </row>
    <row r="11" spans="1:5" ht="15" customHeight="1" x14ac:dyDescent="0.2">
      <c r="A11" s="33" t="s">
        <v>30</v>
      </c>
      <c r="B11" s="14" t="s">
        <v>11</v>
      </c>
      <c r="C11" s="10"/>
      <c r="D11" s="10"/>
      <c r="E11" s="28" t="s">
        <v>17</v>
      </c>
    </row>
    <row r="12" spans="1:5" x14ac:dyDescent="0.2">
      <c r="A12" s="34">
        <v>105</v>
      </c>
      <c r="B12" s="27" t="s">
        <v>42</v>
      </c>
      <c r="C12" s="22"/>
      <c r="D12" s="22"/>
      <c r="E12" s="29">
        <f>SUMIF(Indtægter!$A$4:$A$65,A12,Indtægter!$E$4:$E$65)</f>
        <v>30000</v>
      </c>
    </row>
    <row r="13" spans="1:5" x14ac:dyDescent="0.2">
      <c r="A13" s="35">
        <v>110</v>
      </c>
      <c r="B13" s="27" t="s">
        <v>12</v>
      </c>
      <c r="C13" s="22"/>
      <c r="D13" s="22"/>
      <c r="E13" s="29">
        <f>SUMIF(Indtægter!$A$4:$A$65,A13,Indtægter!$E$4:$E$65)</f>
        <v>0</v>
      </c>
    </row>
    <row r="14" spans="1:5" x14ac:dyDescent="0.2">
      <c r="A14" s="35">
        <v>115</v>
      </c>
      <c r="B14" s="27" t="s">
        <v>13</v>
      </c>
      <c r="C14" s="22"/>
      <c r="D14" s="22"/>
      <c r="E14" s="29">
        <f>SUMIF(Indtægter!$A$4:$A$65,A14,Indtægter!$E$4:$E$65)</f>
        <v>4500</v>
      </c>
    </row>
    <row r="15" spans="1:5" x14ac:dyDescent="0.2">
      <c r="A15" s="35">
        <v>120</v>
      </c>
      <c r="B15" s="27"/>
      <c r="C15" s="22"/>
      <c r="D15" s="22"/>
      <c r="E15" s="29">
        <f>SUMIF(Indtægter!$A$4:$A$65,A15,Indtægter!$E$4:$E$65)</f>
        <v>0</v>
      </c>
    </row>
    <row r="16" spans="1:5" x14ac:dyDescent="0.2">
      <c r="A16" s="35">
        <v>125</v>
      </c>
      <c r="B16" s="27"/>
      <c r="C16" s="22"/>
      <c r="D16" s="22"/>
      <c r="E16" s="29">
        <f>SUMIF(Indtægter!$A$4:$A$65,A16,Indtægter!$E$4:$E$65)</f>
        <v>0</v>
      </c>
    </row>
    <row r="17" spans="1:5" x14ac:dyDescent="0.2">
      <c r="A17" s="36">
        <v>130</v>
      </c>
      <c r="B17" s="27"/>
      <c r="C17" s="22"/>
      <c r="D17" s="22"/>
      <c r="E17" s="29">
        <f>SUMIF(Indtægter!$A$4:$A$65,A17,Indtægter!$E$4:$E$65)</f>
        <v>0</v>
      </c>
    </row>
    <row r="18" spans="1:5" hidden="1" x14ac:dyDescent="0.2">
      <c r="A18" s="35"/>
      <c r="B18" s="27"/>
      <c r="C18" s="22"/>
      <c r="D18" s="22"/>
      <c r="E18" s="29">
        <f>SUMIF(Indtægter!$A$4:$A$65,A18,Indtægter!$E$4:$E$65)</f>
        <v>0</v>
      </c>
    </row>
    <row r="19" spans="1:5" ht="15.75" customHeight="1" x14ac:dyDescent="0.2">
      <c r="A19" s="6"/>
      <c r="B19" s="14" t="s">
        <v>20</v>
      </c>
      <c r="C19" s="10"/>
      <c r="D19" s="10"/>
      <c r="E19" s="30">
        <f>SUM(E12:E18)</f>
        <v>34500</v>
      </c>
    </row>
    <row r="20" spans="1:5" x14ac:dyDescent="0.2">
      <c r="A20" s="35"/>
      <c r="B20" s="27"/>
      <c r="C20" s="22"/>
      <c r="D20" s="22"/>
      <c r="E20" s="29"/>
    </row>
    <row r="21" spans="1:5" x14ac:dyDescent="0.2">
      <c r="A21" s="35"/>
      <c r="B21" s="27"/>
      <c r="C21" s="22"/>
      <c r="D21" s="22"/>
      <c r="E21" s="29"/>
    </row>
    <row r="22" spans="1:5" x14ac:dyDescent="0.2">
      <c r="A22" s="35"/>
      <c r="B22" s="27"/>
      <c r="C22" s="22"/>
      <c r="D22" s="22"/>
      <c r="E22" s="29"/>
    </row>
    <row r="23" spans="1:5" x14ac:dyDescent="0.2">
      <c r="A23" s="35"/>
      <c r="B23" s="27"/>
      <c r="C23" s="22"/>
      <c r="D23" s="22"/>
      <c r="E23" s="29"/>
    </row>
    <row r="24" spans="1:5" x14ac:dyDescent="0.2">
      <c r="A24" s="35"/>
      <c r="B24" s="27"/>
      <c r="C24" s="22"/>
      <c r="D24" s="22"/>
      <c r="E24" s="29"/>
    </row>
    <row r="25" spans="1:5" ht="15.75" customHeight="1" x14ac:dyDescent="0.2">
      <c r="A25" s="33" t="s">
        <v>30</v>
      </c>
      <c r="B25" s="14" t="s">
        <v>9</v>
      </c>
      <c r="C25" s="10"/>
      <c r="D25" s="10"/>
      <c r="E25" s="28" t="s">
        <v>17</v>
      </c>
    </row>
    <row r="26" spans="1:5" x14ac:dyDescent="0.2">
      <c r="A26" s="34">
        <v>205</v>
      </c>
      <c r="B26" s="27" t="s">
        <v>0</v>
      </c>
      <c r="C26" s="22"/>
      <c r="D26" s="22"/>
      <c r="E26" s="29">
        <f>SUMIF(Udgifter!$A$4:$A$93,A26,Udgifter!$E$4:$E$93)</f>
        <v>150</v>
      </c>
    </row>
    <row r="27" spans="1:5" x14ac:dyDescent="0.2">
      <c r="A27" s="35">
        <v>210</v>
      </c>
      <c r="B27" s="27" t="s">
        <v>1</v>
      </c>
      <c r="C27" s="22"/>
      <c r="D27" s="22"/>
      <c r="E27" s="29">
        <f>SUMIF(Udgifter!$A$4:$A$93,A27,Udgifter!$E$4:$E$93)</f>
        <v>175</v>
      </c>
    </row>
    <row r="28" spans="1:5" x14ac:dyDescent="0.2">
      <c r="A28" s="35">
        <v>215</v>
      </c>
      <c r="B28" s="27" t="s">
        <v>2</v>
      </c>
      <c r="C28" s="22"/>
      <c r="D28" s="22"/>
      <c r="E28" s="29">
        <f>SUMIF(Udgifter!$A$4:$A$93,A28,Udgifter!$E$4:$E$93)</f>
        <v>4500</v>
      </c>
    </row>
    <row r="29" spans="1:5" x14ac:dyDescent="0.2">
      <c r="A29" s="35">
        <v>220</v>
      </c>
      <c r="B29" s="27" t="s">
        <v>3</v>
      </c>
      <c r="C29" s="22"/>
      <c r="D29" s="22"/>
      <c r="E29" s="29">
        <f>SUMIF(Udgifter!$A$4:$A$93,A29,Udgifter!$E$4:$E$93)</f>
        <v>0</v>
      </c>
    </row>
    <row r="30" spans="1:5" x14ac:dyDescent="0.2">
      <c r="A30" s="35">
        <v>225</v>
      </c>
      <c r="B30" s="27" t="s">
        <v>43</v>
      </c>
      <c r="C30" s="22"/>
      <c r="D30" s="22"/>
      <c r="E30" s="29">
        <f>SUMIF(Udgifter!$A$4:$A$93,A30,Udgifter!$E$4:$E$93)</f>
        <v>0</v>
      </c>
    </row>
    <row r="31" spans="1:5" x14ac:dyDescent="0.2">
      <c r="A31" s="35">
        <v>230</v>
      </c>
      <c r="B31" s="27" t="s">
        <v>4</v>
      </c>
      <c r="C31" s="22"/>
      <c r="D31" s="22"/>
      <c r="E31" s="29">
        <f>SUMIF(Udgifter!$A$4:$A$93,A31,Udgifter!$E$4:$E$93)</f>
        <v>0</v>
      </c>
    </row>
    <row r="32" spans="1:5" x14ac:dyDescent="0.2">
      <c r="A32" s="35">
        <v>235</v>
      </c>
      <c r="B32" s="27" t="s">
        <v>18</v>
      </c>
      <c r="C32" s="22"/>
      <c r="D32" s="22"/>
      <c r="E32" s="29">
        <f>SUMIF(Udgifter!$A$4:$A$93,A32,Udgifter!$E$4:$E$93)</f>
        <v>2200</v>
      </c>
    </row>
    <row r="33" spans="1:5" x14ac:dyDescent="0.2">
      <c r="A33" s="35">
        <v>240</v>
      </c>
      <c r="B33" s="27" t="s">
        <v>5</v>
      </c>
      <c r="C33" s="22"/>
      <c r="D33" s="22"/>
      <c r="E33" s="29">
        <f>SUMIF(Udgifter!$A$4:$A$93,A33,Udgifter!$E$4:$E$93)</f>
        <v>0</v>
      </c>
    </row>
    <row r="34" spans="1:5" x14ac:dyDescent="0.2">
      <c r="A34" s="35">
        <v>245</v>
      </c>
      <c r="B34" s="27" t="s">
        <v>6</v>
      </c>
      <c r="C34" s="22"/>
      <c r="D34" s="22"/>
      <c r="E34" s="29">
        <f>SUMIF(Udgifter!$A$4:$A$93,A34,Udgifter!$E$4:$E$93)</f>
        <v>0</v>
      </c>
    </row>
    <row r="35" spans="1:5" x14ac:dyDescent="0.2">
      <c r="A35" s="35">
        <v>250</v>
      </c>
      <c r="B35" s="27" t="s">
        <v>10</v>
      </c>
      <c r="C35" s="22"/>
      <c r="D35" s="22"/>
      <c r="E35" s="29">
        <f>SUMIF(Udgifter!$A$4:$A$93,A35,Udgifter!$E$4:$E$93)</f>
        <v>771.5</v>
      </c>
    </row>
    <row r="36" spans="1:5" x14ac:dyDescent="0.2">
      <c r="A36" s="35">
        <v>255</v>
      </c>
      <c r="B36" s="27" t="s">
        <v>7</v>
      </c>
      <c r="C36" s="22"/>
      <c r="D36" s="22"/>
      <c r="E36" s="29">
        <f>SUMIF(Udgifter!$A$4:$A$93,A36,Udgifter!$E$4:$E$93)</f>
        <v>0</v>
      </c>
    </row>
    <row r="37" spans="1:5" x14ac:dyDescent="0.2">
      <c r="A37" s="35">
        <v>260</v>
      </c>
      <c r="B37" s="27" t="s">
        <v>8</v>
      </c>
      <c r="C37" s="22"/>
      <c r="D37" s="22"/>
      <c r="E37" s="29">
        <f>SUMIF(Udgifter!$A$4:$A$93,A37,Udgifter!$E$4:$E$93)</f>
        <v>360</v>
      </c>
    </row>
    <row r="38" spans="1:5" x14ac:dyDescent="0.2">
      <c r="A38" s="35">
        <v>265</v>
      </c>
      <c r="B38" s="27" t="s">
        <v>19</v>
      </c>
      <c r="C38" s="22"/>
      <c r="D38" s="22"/>
      <c r="E38" s="29">
        <f>SUMIF(Udgifter!$A$4:$A$93,A38,Udgifter!$E$4:$E$93)</f>
        <v>0</v>
      </c>
    </row>
    <row r="39" spans="1:5" x14ac:dyDescent="0.2">
      <c r="A39" s="35">
        <v>270</v>
      </c>
      <c r="B39" s="27"/>
      <c r="C39" s="22"/>
      <c r="D39" s="22"/>
      <c r="E39" s="29">
        <f>SUMIF(Udgifter!$A$4:$A$93,A39,Udgifter!$E$4:$E$93)</f>
        <v>0</v>
      </c>
    </row>
    <row r="40" spans="1:5" x14ac:dyDescent="0.2">
      <c r="A40" s="35">
        <v>275</v>
      </c>
      <c r="B40" s="31"/>
      <c r="E40" s="29">
        <f>SUMIF(Udgifter!$A$4:$A$93,A40,Udgifter!$E$4:$E$93)</f>
        <v>0</v>
      </c>
    </row>
    <row r="41" spans="1:5" x14ac:dyDescent="0.2">
      <c r="A41" s="36">
        <v>280</v>
      </c>
      <c r="B41" s="31"/>
      <c r="E41" s="29">
        <f>SUMIF(Udgifter!$A$4:$A$93,A41,Udgifter!$E$4:$E$93)</f>
        <v>0</v>
      </c>
    </row>
    <row r="42" spans="1:5" hidden="1" x14ac:dyDescent="0.2">
      <c r="A42" s="35"/>
      <c r="B42" s="31"/>
      <c r="E42" s="29">
        <f>SUMIF(Udgifter!$A$4:$A$93,A42,Udgifter!$E$4:$E$93)</f>
        <v>0</v>
      </c>
    </row>
    <row r="43" spans="1:5" x14ac:dyDescent="0.2">
      <c r="A43" s="6"/>
      <c r="B43" s="10" t="s">
        <v>21</v>
      </c>
      <c r="C43" s="10"/>
      <c r="D43" s="2"/>
      <c r="E43" s="30">
        <f>SUM(E26:E42)</f>
        <v>8156.5</v>
      </c>
    </row>
    <row r="44" spans="1:5" x14ac:dyDescent="0.2">
      <c r="A44" s="35"/>
      <c r="E44" s="23"/>
    </row>
    <row r="45" spans="1:5" x14ac:dyDescent="0.2">
      <c r="A45" s="6"/>
      <c r="B45" s="10" t="s">
        <v>22</v>
      </c>
      <c r="C45" s="10"/>
      <c r="D45" s="2"/>
      <c r="E45" s="30">
        <f>E19-E43</f>
        <v>26343.5</v>
      </c>
    </row>
    <row r="46" spans="1:5" x14ac:dyDescent="0.2">
      <c r="A46" s="34"/>
      <c r="B46" s="37"/>
      <c r="C46" s="37"/>
      <c r="D46" s="37"/>
      <c r="E46" s="20"/>
    </row>
    <row r="47" spans="1:5" x14ac:dyDescent="0.2">
      <c r="A47" s="6"/>
      <c r="B47" s="10" t="s">
        <v>28</v>
      </c>
      <c r="C47" s="2"/>
      <c r="D47" s="2"/>
      <c r="E47" s="30">
        <f>Indtægter!E66-Udgifter!E94-E45</f>
        <v>0</v>
      </c>
    </row>
    <row r="48" spans="1:5" x14ac:dyDescent="0.2">
      <c r="A48" s="34"/>
      <c r="E48" s="23"/>
    </row>
    <row r="49" spans="1:5" x14ac:dyDescent="0.2">
      <c r="A49" s="35"/>
      <c r="E49" s="23"/>
    </row>
    <row r="50" spans="1:5" x14ac:dyDescent="0.2">
      <c r="A50" s="36"/>
      <c r="B50" s="10" t="s">
        <v>34</v>
      </c>
      <c r="C50" s="2"/>
      <c r="D50" s="2"/>
      <c r="E50" s="13">
        <f>MAX(Indtægter!C4:C64,Udgifter!C4:C92)</f>
        <v>9</v>
      </c>
    </row>
    <row r="52" spans="1:5" x14ac:dyDescent="0.2">
      <c r="E52" s="17">
        <f>'Ark1'!B157-E50</f>
        <v>0</v>
      </c>
    </row>
  </sheetData>
  <phoneticPr fontId="0" type="noConversion"/>
  <conditionalFormatting sqref="E45">
    <cfRule type="cellIs" dxfId="2" priority="2" stopIfTrue="1" operator="greaterThan">
      <formula>0</formula>
    </cfRule>
    <cfRule type="cellIs" dxfId="1" priority="3" stopIfTrue="1" operator="lessThanOrEqual">
      <formula>0</formula>
    </cfRule>
  </conditionalFormatting>
  <conditionalFormatting sqref="E52">
    <cfRule type="cellIs" dxfId="0" priority="1" stopIfTrue="1" operator="equal">
      <formula>0</formula>
    </cfRule>
  </conditionalFormatting>
  <printOptions horizontalCentered="1"/>
  <pageMargins left="0.78740157480314965" right="0.78740157480314965" top="0.98425196850393704" bottom="0.98425196850393704" header="0" footer="0"/>
  <pageSetup paperSize="9" scale="94" orientation="portrait" r:id="rId1"/>
  <headerFooter alignWithMargins="0">
    <oddHeader>&amp;R&amp;9&amp;A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6"/>
  <sheetViews>
    <sheetView showGridLines="0" workbookViewId="0">
      <selection activeCell="F5" sqref="F5"/>
    </sheetView>
  </sheetViews>
  <sheetFormatPr defaultRowHeight="12.75" outlineLevelRow="1" x14ac:dyDescent="0.2"/>
  <cols>
    <col min="2" max="2" width="10.140625" bestFit="1" customWidth="1"/>
    <col min="3" max="3" width="10.140625" customWidth="1"/>
    <col min="4" max="4" width="32.85546875" customWidth="1"/>
    <col min="5" max="5" width="11" customWidth="1"/>
  </cols>
  <sheetData>
    <row r="1" spans="1:5" ht="39.75" customHeight="1" x14ac:dyDescent="0.2">
      <c r="D1" s="43"/>
      <c r="E1" s="43"/>
    </row>
    <row r="2" spans="1:5" ht="20.25" customHeight="1" x14ac:dyDescent="0.25">
      <c r="A2" s="3" t="s">
        <v>46</v>
      </c>
      <c r="B2" s="3"/>
      <c r="C2" s="2"/>
      <c r="D2" s="32" t="s">
        <v>11</v>
      </c>
      <c r="E2" s="4"/>
    </row>
    <row r="3" spans="1:5" ht="33" customHeight="1" x14ac:dyDescent="0.2">
      <c r="A3" s="16" t="s">
        <v>30</v>
      </c>
      <c r="B3" s="16" t="s">
        <v>14</v>
      </c>
      <c r="C3" s="16" t="s">
        <v>15</v>
      </c>
      <c r="D3" s="16" t="s">
        <v>16</v>
      </c>
      <c r="E3" s="16" t="s">
        <v>17</v>
      </c>
    </row>
    <row r="4" spans="1:5" x14ac:dyDescent="0.2">
      <c r="A4" s="6">
        <v>105</v>
      </c>
      <c r="B4" s="7">
        <v>44932</v>
      </c>
      <c r="C4" s="6">
        <v>4</v>
      </c>
      <c r="D4" s="6" t="s">
        <v>25</v>
      </c>
      <c r="E4" s="9">
        <v>30000</v>
      </c>
    </row>
    <row r="5" spans="1:5" x14ac:dyDescent="0.2">
      <c r="A5" s="6">
        <v>110</v>
      </c>
      <c r="B5" s="7">
        <v>44933</v>
      </c>
      <c r="C5" s="6">
        <v>5</v>
      </c>
      <c r="D5" s="6" t="s">
        <v>44</v>
      </c>
      <c r="E5" s="9">
        <v>0</v>
      </c>
    </row>
    <row r="6" spans="1:5" x14ac:dyDescent="0.2">
      <c r="A6" s="6">
        <v>115</v>
      </c>
      <c r="B6" s="7">
        <v>44934</v>
      </c>
      <c r="C6" s="6">
        <v>6</v>
      </c>
      <c r="D6" s="8" t="s">
        <v>45</v>
      </c>
      <c r="E6" s="9">
        <v>4500</v>
      </c>
    </row>
    <row r="7" spans="1:5" x14ac:dyDescent="0.2">
      <c r="A7" s="6"/>
      <c r="B7" s="6"/>
      <c r="C7" s="6"/>
      <c r="D7" s="6"/>
      <c r="E7" s="9"/>
    </row>
    <row r="8" spans="1:5" outlineLevel="1" x14ac:dyDescent="0.2">
      <c r="A8" s="6"/>
      <c r="B8" s="6"/>
      <c r="C8" s="6"/>
      <c r="D8" s="6"/>
      <c r="E8" s="9"/>
    </row>
    <row r="9" spans="1:5" outlineLevel="1" x14ac:dyDescent="0.2">
      <c r="A9" s="6"/>
      <c r="B9" s="6"/>
      <c r="C9" s="6"/>
      <c r="D9" s="6"/>
      <c r="E9" s="9"/>
    </row>
    <row r="10" spans="1:5" outlineLevel="1" x14ac:dyDescent="0.2">
      <c r="A10" s="6"/>
      <c r="B10" s="6"/>
      <c r="C10" s="6"/>
      <c r="D10" s="6"/>
      <c r="E10" s="9"/>
    </row>
    <row r="11" spans="1:5" outlineLevel="1" x14ac:dyDescent="0.2">
      <c r="A11" s="6"/>
      <c r="B11" s="6"/>
      <c r="C11" s="6"/>
      <c r="D11" s="6"/>
      <c r="E11" s="9"/>
    </row>
    <row r="12" spans="1:5" outlineLevel="1" x14ac:dyDescent="0.2">
      <c r="A12" s="6"/>
      <c r="B12" s="6"/>
      <c r="C12" s="6"/>
      <c r="D12" s="6"/>
      <c r="E12" s="9"/>
    </row>
    <row r="13" spans="1:5" outlineLevel="1" x14ac:dyDescent="0.2">
      <c r="A13" s="6"/>
      <c r="B13" s="6"/>
      <c r="C13" s="6"/>
      <c r="D13" s="6"/>
      <c r="E13" s="9"/>
    </row>
    <row r="14" spans="1:5" outlineLevel="1" x14ac:dyDescent="0.2">
      <c r="A14" s="6"/>
      <c r="B14" s="6"/>
      <c r="C14" s="6"/>
      <c r="D14" s="6"/>
      <c r="E14" s="9"/>
    </row>
    <row r="15" spans="1:5" outlineLevel="1" x14ac:dyDescent="0.2">
      <c r="A15" s="6"/>
      <c r="B15" s="6"/>
      <c r="C15" s="6"/>
      <c r="D15" s="6"/>
      <c r="E15" s="9"/>
    </row>
    <row r="16" spans="1:5" outlineLevel="1" x14ac:dyDescent="0.2">
      <c r="A16" s="6"/>
      <c r="B16" s="6"/>
      <c r="C16" s="6"/>
      <c r="D16" s="6"/>
      <c r="E16" s="9"/>
    </row>
    <row r="17" spans="1:5" outlineLevel="1" x14ac:dyDescent="0.2">
      <c r="A17" s="6"/>
      <c r="B17" s="6"/>
      <c r="C17" s="6"/>
      <c r="D17" s="6"/>
      <c r="E17" s="9"/>
    </row>
    <row r="18" spans="1:5" outlineLevel="1" x14ac:dyDescent="0.2">
      <c r="A18" s="6"/>
      <c r="B18" s="6"/>
      <c r="C18" s="6"/>
      <c r="D18" s="6"/>
      <c r="E18" s="9"/>
    </row>
    <row r="19" spans="1:5" outlineLevel="1" x14ac:dyDescent="0.2">
      <c r="A19" s="6"/>
      <c r="B19" s="6"/>
      <c r="C19" s="6"/>
      <c r="D19" s="6"/>
      <c r="E19" s="9"/>
    </row>
    <row r="20" spans="1:5" outlineLevel="1" x14ac:dyDescent="0.2">
      <c r="A20" s="6"/>
      <c r="B20" s="6"/>
      <c r="C20" s="6"/>
      <c r="D20" s="6"/>
      <c r="E20" s="9"/>
    </row>
    <row r="21" spans="1:5" outlineLevel="1" x14ac:dyDescent="0.2">
      <c r="A21" s="6"/>
      <c r="B21" s="6"/>
      <c r="C21" s="6"/>
      <c r="D21" s="6"/>
      <c r="E21" s="9"/>
    </row>
    <row r="22" spans="1:5" outlineLevel="1" x14ac:dyDescent="0.2">
      <c r="A22" s="6"/>
      <c r="B22" s="6"/>
      <c r="C22" s="6"/>
      <c r="D22" s="6"/>
      <c r="E22" s="9"/>
    </row>
    <row r="23" spans="1:5" outlineLevel="1" x14ac:dyDescent="0.2">
      <c r="A23" s="6"/>
      <c r="B23" s="6"/>
      <c r="C23" s="6"/>
      <c r="D23" s="6"/>
      <c r="E23" s="9"/>
    </row>
    <row r="24" spans="1:5" outlineLevel="1" x14ac:dyDescent="0.2">
      <c r="A24" s="6"/>
      <c r="B24" s="6"/>
      <c r="C24" s="6"/>
      <c r="D24" s="6"/>
      <c r="E24" s="9"/>
    </row>
    <row r="25" spans="1:5" outlineLevel="1" x14ac:dyDescent="0.2">
      <c r="A25" s="6"/>
      <c r="B25" s="6"/>
      <c r="C25" s="6"/>
      <c r="D25" s="6"/>
      <c r="E25" s="9"/>
    </row>
    <row r="26" spans="1:5" outlineLevel="1" x14ac:dyDescent="0.2">
      <c r="A26" s="6"/>
      <c r="B26" s="6"/>
      <c r="C26" s="6"/>
      <c r="D26" s="6"/>
      <c r="E26" s="9"/>
    </row>
    <row r="27" spans="1:5" outlineLevel="1" x14ac:dyDescent="0.2">
      <c r="A27" s="6"/>
      <c r="B27" s="6"/>
      <c r="C27" s="6"/>
      <c r="D27" s="6"/>
      <c r="E27" s="9"/>
    </row>
    <row r="28" spans="1:5" outlineLevel="1" x14ac:dyDescent="0.2">
      <c r="A28" s="6"/>
      <c r="B28" s="6"/>
      <c r="C28" s="6"/>
      <c r="D28" s="6"/>
      <c r="E28" s="9"/>
    </row>
    <row r="29" spans="1:5" outlineLevel="1" x14ac:dyDescent="0.2">
      <c r="A29" s="6"/>
      <c r="B29" s="6"/>
      <c r="C29" s="6"/>
      <c r="D29" s="6"/>
      <c r="E29" s="9"/>
    </row>
    <row r="30" spans="1:5" outlineLevel="1" x14ac:dyDescent="0.2">
      <c r="A30" s="6"/>
      <c r="B30" s="6"/>
      <c r="C30" s="6"/>
      <c r="D30" s="6"/>
      <c r="E30" s="9"/>
    </row>
    <row r="31" spans="1:5" outlineLevel="1" x14ac:dyDescent="0.2">
      <c r="A31" s="6"/>
      <c r="B31" s="6"/>
      <c r="C31" s="6"/>
      <c r="D31" s="6"/>
      <c r="E31" s="9"/>
    </row>
    <row r="32" spans="1:5" outlineLevel="1" x14ac:dyDescent="0.2">
      <c r="A32" s="6"/>
      <c r="B32" s="6"/>
      <c r="C32" s="6"/>
      <c r="D32" s="6"/>
      <c r="E32" s="9"/>
    </row>
    <row r="33" spans="1:5" outlineLevel="1" x14ac:dyDescent="0.2">
      <c r="A33" s="6"/>
      <c r="B33" s="6"/>
      <c r="C33" s="6"/>
      <c r="D33" s="6"/>
      <c r="E33" s="9"/>
    </row>
    <row r="34" spans="1:5" outlineLevel="1" x14ac:dyDescent="0.2">
      <c r="A34" s="6"/>
      <c r="B34" s="6"/>
      <c r="C34" s="6"/>
      <c r="D34" s="6"/>
      <c r="E34" s="9"/>
    </row>
    <row r="35" spans="1:5" outlineLevel="1" x14ac:dyDescent="0.2">
      <c r="A35" s="6"/>
      <c r="B35" s="6"/>
      <c r="C35" s="6"/>
      <c r="D35" s="6"/>
      <c r="E35" s="9"/>
    </row>
    <row r="36" spans="1:5" outlineLevel="1" x14ac:dyDescent="0.2">
      <c r="A36" s="6"/>
      <c r="B36" s="6"/>
      <c r="C36" s="6"/>
      <c r="D36" s="6"/>
      <c r="E36" s="9"/>
    </row>
    <row r="37" spans="1:5" outlineLevel="1" x14ac:dyDescent="0.2">
      <c r="A37" s="6"/>
      <c r="B37" s="6"/>
      <c r="C37" s="6"/>
      <c r="D37" s="6"/>
      <c r="E37" s="9"/>
    </row>
    <row r="38" spans="1:5" outlineLevel="1" x14ac:dyDescent="0.2">
      <c r="A38" s="6"/>
      <c r="B38" s="6"/>
      <c r="C38" s="6"/>
      <c r="D38" s="6"/>
      <c r="E38" s="9"/>
    </row>
    <row r="39" spans="1:5" outlineLevel="1" x14ac:dyDescent="0.2">
      <c r="A39" s="6"/>
      <c r="B39" s="6"/>
      <c r="C39" s="6"/>
      <c r="D39" s="6"/>
      <c r="E39" s="9"/>
    </row>
    <row r="40" spans="1:5" outlineLevel="1" x14ac:dyDescent="0.2">
      <c r="A40" s="6"/>
      <c r="B40" s="6"/>
      <c r="C40" s="6"/>
      <c r="D40" s="6"/>
      <c r="E40" s="9"/>
    </row>
    <row r="41" spans="1:5" outlineLevel="1" x14ac:dyDescent="0.2">
      <c r="A41" s="6"/>
      <c r="B41" s="6"/>
      <c r="C41" s="6"/>
      <c r="D41" s="6"/>
      <c r="E41" s="9"/>
    </row>
    <row r="42" spans="1:5" outlineLevel="1" x14ac:dyDescent="0.2">
      <c r="A42" s="6"/>
      <c r="B42" s="6"/>
      <c r="C42" s="6"/>
      <c r="D42" s="6"/>
      <c r="E42" s="9"/>
    </row>
    <row r="43" spans="1:5" outlineLevel="1" x14ac:dyDescent="0.2">
      <c r="A43" s="6"/>
      <c r="B43" s="6"/>
      <c r="C43" s="6"/>
      <c r="D43" s="6"/>
      <c r="E43" s="9"/>
    </row>
    <row r="44" spans="1:5" outlineLevel="1" x14ac:dyDescent="0.2">
      <c r="A44" s="6"/>
      <c r="B44" s="6"/>
      <c r="C44" s="6"/>
      <c r="D44" s="6"/>
      <c r="E44" s="9"/>
    </row>
    <row r="45" spans="1:5" outlineLevel="1" x14ac:dyDescent="0.2">
      <c r="A45" s="6"/>
      <c r="B45" s="6"/>
      <c r="C45" s="6"/>
      <c r="D45" s="6"/>
      <c r="E45" s="9"/>
    </row>
    <row r="46" spans="1:5" outlineLevel="1" x14ac:dyDescent="0.2">
      <c r="A46" s="6"/>
      <c r="B46" s="6"/>
      <c r="C46" s="6"/>
      <c r="D46" s="6"/>
      <c r="E46" s="9"/>
    </row>
    <row r="47" spans="1:5" outlineLevel="1" x14ac:dyDescent="0.2">
      <c r="A47" s="6"/>
      <c r="B47" s="6"/>
      <c r="C47" s="6"/>
      <c r="D47" s="6"/>
      <c r="E47" s="9"/>
    </row>
    <row r="48" spans="1:5" outlineLevel="1" x14ac:dyDescent="0.2">
      <c r="A48" s="6"/>
      <c r="B48" s="6"/>
      <c r="C48" s="6"/>
      <c r="D48" s="6"/>
      <c r="E48" s="9"/>
    </row>
    <row r="49" spans="1:5" outlineLevel="1" x14ac:dyDescent="0.2">
      <c r="A49" s="6"/>
      <c r="B49" s="6"/>
      <c r="C49" s="6"/>
      <c r="D49" s="6"/>
      <c r="E49" s="9"/>
    </row>
    <row r="50" spans="1:5" outlineLevel="1" x14ac:dyDescent="0.2">
      <c r="A50" s="6"/>
      <c r="B50" s="6"/>
      <c r="C50" s="6"/>
      <c r="D50" s="6"/>
      <c r="E50" s="9"/>
    </row>
    <row r="51" spans="1:5" outlineLevel="1" x14ac:dyDescent="0.2">
      <c r="A51" s="6"/>
      <c r="B51" s="6"/>
      <c r="C51" s="6"/>
      <c r="D51" s="6"/>
      <c r="E51" s="9"/>
    </row>
    <row r="52" spans="1:5" outlineLevel="1" x14ac:dyDescent="0.2">
      <c r="A52" s="6"/>
      <c r="B52" s="6"/>
      <c r="C52" s="6"/>
      <c r="D52" s="6"/>
      <c r="E52" s="9"/>
    </row>
    <row r="53" spans="1:5" outlineLevel="1" x14ac:dyDescent="0.2">
      <c r="A53" s="6"/>
      <c r="B53" s="6"/>
      <c r="C53" s="6"/>
      <c r="D53" s="6"/>
      <c r="E53" s="9"/>
    </row>
    <row r="54" spans="1:5" outlineLevel="1" x14ac:dyDescent="0.2">
      <c r="A54" s="6"/>
      <c r="B54" s="6"/>
      <c r="C54" s="6"/>
      <c r="D54" s="6"/>
      <c r="E54" s="9"/>
    </row>
    <row r="55" spans="1:5" outlineLevel="1" x14ac:dyDescent="0.2">
      <c r="A55" s="6"/>
      <c r="B55" s="6"/>
      <c r="C55" s="6"/>
      <c r="D55" s="6"/>
      <c r="E55" s="9"/>
    </row>
    <row r="56" spans="1:5" outlineLevel="1" x14ac:dyDescent="0.2">
      <c r="A56" s="6"/>
      <c r="B56" s="6"/>
      <c r="C56" s="6"/>
      <c r="D56" s="6"/>
      <c r="E56" s="9"/>
    </row>
    <row r="57" spans="1:5" outlineLevel="1" x14ac:dyDescent="0.2">
      <c r="A57" s="6"/>
      <c r="B57" s="6"/>
      <c r="C57" s="6"/>
      <c r="D57" s="6"/>
      <c r="E57" s="9"/>
    </row>
    <row r="58" spans="1:5" outlineLevel="1" x14ac:dyDescent="0.2">
      <c r="A58" s="6"/>
      <c r="B58" s="6"/>
      <c r="C58" s="6"/>
      <c r="D58" s="6"/>
      <c r="E58" s="9"/>
    </row>
    <row r="59" spans="1:5" outlineLevel="1" x14ac:dyDescent="0.2">
      <c r="A59" s="6"/>
      <c r="B59" s="6"/>
      <c r="C59" s="6"/>
      <c r="D59" s="6"/>
      <c r="E59" s="9"/>
    </row>
    <row r="60" spans="1:5" x14ac:dyDescent="0.2">
      <c r="A60" s="6"/>
      <c r="B60" s="6"/>
      <c r="C60" s="6"/>
      <c r="D60" s="6"/>
      <c r="E60" s="9"/>
    </row>
    <row r="61" spans="1:5" x14ac:dyDescent="0.2">
      <c r="A61" s="6"/>
      <c r="B61" s="6"/>
      <c r="C61" s="6"/>
      <c r="D61" s="6"/>
      <c r="E61" s="9"/>
    </row>
    <row r="62" spans="1:5" x14ac:dyDescent="0.2">
      <c r="A62" s="6"/>
      <c r="B62" s="6"/>
      <c r="C62" s="6"/>
      <c r="D62" s="6"/>
      <c r="E62" s="9"/>
    </row>
    <row r="63" spans="1:5" x14ac:dyDescent="0.2">
      <c r="A63" s="6"/>
      <c r="B63" s="6"/>
      <c r="C63" s="6"/>
      <c r="D63" s="6"/>
      <c r="E63" s="9"/>
    </row>
    <row r="64" spans="1:5" x14ac:dyDescent="0.2">
      <c r="A64" s="6"/>
      <c r="B64" s="6"/>
      <c r="C64" s="6"/>
      <c r="D64" s="6"/>
      <c r="E64" s="9"/>
    </row>
    <row r="65" spans="1:5" hidden="1" x14ac:dyDescent="0.2">
      <c r="A65" s="6"/>
      <c r="B65" s="6"/>
      <c r="C65" s="6"/>
      <c r="D65" s="6"/>
      <c r="E65" s="9"/>
    </row>
    <row r="66" spans="1:5" x14ac:dyDescent="0.2">
      <c r="A66" s="11" t="s">
        <v>26</v>
      </c>
      <c r="B66" s="5" t="s">
        <v>27</v>
      </c>
      <c r="C66" s="5"/>
      <c r="D66" s="5"/>
      <c r="E66" s="12">
        <f>SUM(E4:E65)</f>
        <v>34500</v>
      </c>
    </row>
  </sheetData>
  <mergeCells count="1">
    <mergeCell ref="D1:E1"/>
  </mergeCells>
  <phoneticPr fontId="0" type="noConversion"/>
  <printOptions horizontalCentered="1"/>
  <pageMargins left="0.78740157480314965" right="0.78740157480314965" top="0.57999999999999996" bottom="0.5" header="0" footer="0"/>
  <pageSetup paperSize="9" orientation="portrait" r:id="rId1"/>
  <headerFooter alignWithMargins="0">
    <oddHeader>&amp;C&amp;9&amp;P&amp;R&amp;9&amp;A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157"/>
  <sheetViews>
    <sheetView topLeftCell="A142" workbookViewId="0">
      <selection activeCell="B158" sqref="B158"/>
    </sheetView>
  </sheetViews>
  <sheetFormatPr defaultRowHeight="12.75" x14ac:dyDescent="0.2"/>
  <sheetData>
    <row r="2" spans="2:2" x14ac:dyDescent="0.2">
      <c r="B2" t="str">
        <f>Indtægter!C3</f>
        <v xml:space="preserve">Bilag nr. </v>
      </c>
    </row>
    <row r="3" spans="2:2" x14ac:dyDescent="0.2">
      <c r="B3">
        <f>Indtægter!C4</f>
        <v>4</v>
      </c>
    </row>
    <row r="4" spans="2:2" x14ac:dyDescent="0.2">
      <c r="B4">
        <f>Indtægter!C5</f>
        <v>5</v>
      </c>
    </row>
    <row r="5" spans="2:2" x14ac:dyDescent="0.2">
      <c r="B5">
        <f>Indtægter!C6</f>
        <v>6</v>
      </c>
    </row>
    <row r="6" spans="2:2" x14ac:dyDescent="0.2">
      <c r="B6">
        <f>Indtægter!C7</f>
        <v>0</v>
      </c>
    </row>
    <row r="7" spans="2:2" x14ac:dyDescent="0.2">
      <c r="B7">
        <f>Indtægter!C8</f>
        <v>0</v>
      </c>
    </row>
    <row r="8" spans="2:2" x14ac:dyDescent="0.2">
      <c r="B8">
        <f>Indtægter!C9</f>
        <v>0</v>
      </c>
    </row>
    <row r="9" spans="2:2" x14ac:dyDescent="0.2">
      <c r="B9">
        <f>Indtægter!C10</f>
        <v>0</v>
      </c>
    </row>
    <row r="10" spans="2:2" x14ac:dyDescent="0.2">
      <c r="B10">
        <f>Indtægter!C11</f>
        <v>0</v>
      </c>
    </row>
    <row r="11" spans="2:2" x14ac:dyDescent="0.2">
      <c r="B11">
        <f>Indtægter!C12</f>
        <v>0</v>
      </c>
    </row>
    <row r="12" spans="2:2" x14ac:dyDescent="0.2">
      <c r="B12">
        <f>Indtægter!C13</f>
        <v>0</v>
      </c>
    </row>
    <row r="13" spans="2:2" x14ac:dyDescent="0.2">
      <c r="B13">
        <f>Indtægter!C14</f>
        <v>0</v>
      </c>
    </row>
    <row r="14" spans="2:2" x14ac:dyDescent="0.2">
      <c r="B14">
        <f>Indtægter!C15</f>
        <v>0</v>
      </c>
    </row>
    <row r="15" spans="2:2" x14ac:dyDescent="0.2">
      <c r="B15">
        <f>Indtægter!C16</f>
        <v>0</v>
      </c>
    </row>
    <row r="16" spans="2:2" x14ac:dyDescent="0.2">
      <c r="B16">
        <f>Indtægter!C17</f>
        <v>0</v>
      </c>
    </row>
    <row r="17" spans="2:2" x14ac:dyDescent="0.2">
      <c r="B17">
        <f>Indtægter!C18</f>
        <v>0</v>
      </c>
    </row>
    <row r="18" spans="2:2" x14ac:dyDescent="0.2">
      <c r="B18">
        <f>Indtægter!C19</f>
        <v>0</v>
      </c>
    </row>
    <row r="19" spans="2:2" x14ac:dyDescent="0.2">
      <c r="B19">
        <f>Indtægter!C20</f>
        <v>0</v>
      </c>
    </row>
    <row r="20" spans="2:2" x14ac:dyDescent="0.2">
      <c r="B20">
        <f>Indtægter!C21</f>
        <v>0</v>
      </c>
    </row>
    <row r="21" spans="2:2" x14ac:dyDescent="0.2">
      <c r="B21">
        <f>Indtægter!C22</f>
        <v>0</v>
      </c>
    </row>
    <row r="22" spans="2:2" x14ac:dyDescent="0.2">
      <c r="B22">
        <f>Indtægter!C23</f>
        <v>0</v>
      </c>
    </row>
    <row r="23" spans="2:2" x14ac:dyDescent="0.2">
      <c r="B23">
        <f>Indtægter!C24</f>
        <v>0</v>
      </c>
    </row>
    <row r="24" spans="2:2" x14ac:dyDescent="0.2">
      <c r="B24">
        <f>Indtægter!C25</f>
        <v>0</v>
      </c>
    </row>
    <row r="25" spans="2:2" x14ac:dyDescent="0.2">
      <c r="B25">
        <f>Indtægter!C26</f>
        <v>0</v>
      </c>
    </row>
    <row r="26" spans="2:2" x14ac:dyDescent="0.2">
      <c r="B26">
        <f>Indtægter!C27</f>
        <v>0</v>
      </c>
    </row>
    <row r="27" spans="2:2" x14ac:dyDescent="0.2">
      <c r="B27">
        <f>Indtægter!C28</f>
        <v>0</v>
      </c>
    </row>
    <row r="28" spans="2:2" x14ac:dyDescent="0.2">
      <c r="B28">
        <f>Indtægter!C29</f>
        <v>0</v>
      </c>
    </row>
    <row r="29" spans="2:2" x14ac:dyDescent="0.2">
      <c r="B29">
        <f>Indtægter!C30</f>
        <v>0</v>
      </c>
    </row>
    <row r="30" spans="2:2" x14ac:dyDescent="0.2">
      <c r="B30">
        <f>Indtægter!C31</f>
        <v>0</v>
      </c>
    </row>
    <row r="31" spans="2:2" x14ac:dyDescent="0.2">
      <c r="B31">
        <f>Indtægter!C32</f>
        <v>0</v>
      </c>
    </row>
    <row r="32" spans="2:2" x14ac:dyDescent="0.2">
      <c r="B32">
        <f>Indtægter!C33</f>
        <v>0</v>
      </c>
    </row>
    <row r="33" spans="2:2" x14ac:dyDescent="0.2">
      <c r="B33">
        <f>Indtægter!C34</f>
        <v>0</v>
      </c>
    </row>
    <row r="34" spans="2:2" x14ac:dyDescent="0.2">
      <c r="B34">
        <f>Indtægter!C35</f>
        <v>0</v>
      </c>
    </row>
    <row r="35" spans="2:2" x14ac:dyDescent="0.2">
      <c r="B35">
        <f>Indtægter!C36</f>
        <v>0</v>
      </c>
    </row>
    <row r="36" spans="2:2" x14ac:dyDescent="0.2">
      <c r="B36">
        <f>Indtægter!C37</f>
        <v>0</v>
      </c>
    </row>
    <row r="37" spans="2:2" x14ac:dyDescent="0.2">
      <c r="B37">
        <f>Indtægter!C38</f>
        <v>0</v>
      </c>
    </row>
    <row r="38" spans="2:2" x14ac:dyDescent="0.2">
      <c r="B38">
        <f>Indtægter!C39</f>
        <v>0</v>
      </c>
    </row>
    <row r="39" spans="2:2" x14ac:dyDescent="0.2">
      <c r="B39">
        <f>Indtægter!C40</f>
        <v>0</v>
      </c>
    </row>
    <row r="40" spans="2:2" x14ac:dyDescent="0.2">
      <c r="B40">
        <f>Indtægter!C41</f>
        <v>0</v>
      </c>
    </row>
    <row r="41" spans="2:2" x14ac:dyDescent="0.2">
      <c r="B41">
        <f>Indtægter!C42</f>
        <v>0</v>
      </c>
    </row>
    <row r="42" spans="2:2" x14ac:dyDescent="0.2">
      <c r="B42">
        <f>Indtægter!C43</f>
        <v>0</v>
      </c>
    </row>
    <row r="43" spans="2:2" x14ac:dyDescent="0.2">
      <c r="B43">
        <f>Indtægter!C44</f>
        <v>0</v>
      </c>
    </row>
    <row r="44" spans="2:2" x14ac:dyDescent="0.2">
      <c r="B44">
        <f>Indtægter!C45</f>
        <v>0</v>
      </c>
    </row>
    <row r="45" spans="2:2" x14ac:dyDescent="0.2">
      <c r="B45">
        <f>Indtægter!C46</f>
        <v>0</v>
      </c>
    </row>
    <row r="46" spans="2:2" x14ac:dyDescent="0.2">
      <c r="B46">
        <f>Indtægter!C47</f>
        <v>0</v>
      </c>
    </row>
    <row r="47" spans="2:2" x14ac:dyDescent="0.2">
      <c r="B47">
        <f>Indtægter!C48</f>
        <v>0</v>
      </c>
    </row>
    <row r="48" spans="2:2" x14ac:dyDescent="0.2">
      <c r="B48">
        <f>Indtægter!C49</f>
        <v>0</v>
      </c>
    </row>
    <row r="49" spans="2:2" x14ac:dyDescent="0.2">
      <c r="B49">
        <f>Indtægter!C50</f>
        <v>0</v>
      </c>
    </row>
    <row r="50" spans="2:2" x14ac:dyDescent="0.2">
      <c r="B50">
        <f>Indtægter!C51</f>
        <v>0</v>
      </c>
    </row>
    <row r="51" spans="2:2" x14ac:dyDescent="0.2">
      <c r="B51">
        <f>Indtægter!C52</f>
        <v>0</v>
      </c>
    </row>
    <row r="52" spans="2:2" x14ac:dyDescent="0.2">
      <c r="B52">
        <f>Indtægter!C53</f>
        <v>0</v>
      </c>
    </row>
    <row r="53" spans="2:2" x14ac:dyDescent="0.2">
      <c r="B53">
        <f>Indtægter!C54</f>
        <v>0</v>
      </c>
    </row>
    <row r="54" spans="2:2" x14ac:dyDescent="0.2">
      <c r="B54">
        <f>Indtægter!C55</f>
        <v>0</v>
      </c>
    </row>
    <row r="55" spans="2:2" x14ac:dyDescent="0.2">
      <c r="B55">
        <f>Indtægter!C56</f>
        <v>0</v>
      </c>
    </row>
    <row r="56" spans="2:2" x14ac:dyDescent="0.2">
      <c r="B56">
        <f>Indtægter!C57</f>
        <v>0</v>
      </c>
    </row>
    <row r="57" spans="2:2" x14ac:dyDescent="0.2">
      <c r="B57">
        <f>Indtægter!C58</f>
        <v>0</v>
      </c>
    </row>
    <row r="58" spans="2:2" x14ac:dyDescent="0.2">
      <c r="B58">
        <f>Indtægter!C59</f>
        <v>0</v>
      </c>
    </row>
    <row r="59" spans="2:2" x14ac:dyDescent="0.2">
      <c r="B59">
        <f>Indtægter!C60</f>
        <v>0</v>
      </c>
    </row>
    <row r="60" spans="2:2" x14ac:dyDescent="0.2">
      <c r="B60">
        <f>Indtægter!C61</f>
        <v>0</v>
      </c>
    </row>
    <row r="61" spans="2:2" x14ac:dyDescent="0.2">
      <c r="B61">
        <f>Indtægter!C62</f>
        <v>0</v>
      </c>
    </row>
    <row r="62" spans="2:2" x14ac:dyDescent="0.2">
      <c r="B62">
        <f>Indtægter!C63</f>
        <v>0</v>
      </c>
    </row>
    <row r="63" spans="2:2" x14ac:dyDescent="0.2">
      <c r="B63">
        <f>Indtægter!C64</f>
        <v>0</v>
      </c>
    </row>
    <row r="64" spans="2:2" x14ac:dyDescent="0.2">
      <c r="B64" t="str">
        <f>Udgifter!C3</f>
        <v xml:space="preserve">Bilag nr. </v>
      </c>
    </row>
    <row r="65" spans="2:2" x14ac:dyDescent="0.2">
      <c r="B65">
        <f>Udgifter!C4</f>
        <v>1</v>
      </c>
    </row>
    <row r="66" spans="2:2" x14ac:dyDescent="0.2">
      <c r="B66">
        <f>Udgifter!C5</f>
        <v>2</v>
      </c>
    </row>
    <row r="67" spans="2:2" x14ac:dyDescent="0.2">
      <c r="B67">
        <f>Udgifter!C6</f>
        <v>3</v>
      </c>
    </row>
    <row r="68" spans="2:2" x14ac:dyDescent="0.2">
      <c r="B68">
        <f>Udgifter!C7</f>
        <v>7</v>
      </c>
    </row>
    <row r="69" spans="2:2" x14ac:dyDescent="0.2">
      <c r="B69">
        <f>Udgifter!C8</f>
        <v>8</v>
      </c>
    </row>
    <row r="70" spans="2:2" x14ac:dyDescent="0.2">
      <c r="B70">
        <f>Udgifter!C9</f>
        <v>9</v>
      </c>
    </row>
    <row r="71" spans="2:2" x14ac:dyDescent="0.2">
      <c r="B71">
        <f>Udgifter!C10</f>
        <v>0</v>
      </c>
    </row>
    <row r="72" spans="2:2" x14ac:dyDescent="0.2">
      <c r="B72">
        <f>Udgifter!C11</f>
        <v>0</v>
      </c>
    </row>
    <row r="73" spans="2:2" x14ac:dyDescent="0.2">
      <c r="B73">
        <f>Udgifter!C12</f>
        <v>0</v>
      </c>
    </row>
    <row r="74" spans="2:2" x14ac:dyDescent="0.2">
      <c r="B74">
        <f>Udgifter!C13</f>
        <v>0</v>
      </c>
    </row>
    <row r="75" spans="2:2" x14ac:dyDescent="0.2">
      <c r="B75">
        <f>Udgifter!C14</f>
        <v>0</v>
      </c>
    </row>
    <row r="76" spans="2:2" x14ac:dyDescent="0.2">
      <c r="B76">
        <f>Udgifter!C15</f>
        <v>0</v>
      </c>
    </row>
    <row r="77" spans="2:2" x14ac:dyDescent="0.2">
      <c r="B77">
        <f>Udgifter!C16</f>
        <v>0</v>
      </c>
    </row>
    <row r="78" spans="2:2" x14ac:dyDescent="0.2">
      <c r="B78">
        <f>Udgifter!C17</f>
        <v>0</v>
      </c>
    </row>
    <row r="79" spans="2:2" x14ac:dyDescent="0.2">
      <c r="B79">
        <f>Udgifter!C18</f>
        <v>0</v>
      </c>
    </row>
    <row r="80" spans="2:2" x14ac:dyDescent="0.2">
      <c r="B80">
        <f>Udgifter!C19</f>
        <v>0</v>
      </c>
    </row>
    <row r="81" spans="2:2" x14ac:dyDescent="0.2">
      <c r="B81">
        <f>Udgifter!C20</f>
        <v>0</v>
      </c>
    </row>
    <row r="82" spans="2:2" x14ac:dyDescent="0.2">
      <c r="B82">
        <f>Udgifter!C21</f>
        <v>0</v>
      </c>
    </row>
    <row r="83" spans="2:2" x14ac:dyDescent="0.2">
      <c r="B83">
        <f>Udgifter!C22</f>
        <v>0</v>
      </c>
    </row>
    <row r="84" spans="2:2" x14ac:dyDescent="0.2">
      <c r="B84">
        <f>Udgifter!C23</f>
        <v>0</v>
      </c>
    </row>
    <row r="85" spans="2:2" x14ac:dyDescent="0.2">
      <c r="B85">
        <f>Udgifter!C24</f>
        <v>0</v>
      </c>
    </row>
    <row r="86" spans="2:2" x14ac:dyDescent="0.2">
      <c r="B86">
        <f>Udgifter!C25</f>
        <v>0</v>
      </c>
    </row>
    <row r="87" spans="2:2" x14ac:dyDescent="0.2">
      <c r="B87">
        <f>Udgifter!C26</f>
        <v>0</v>
      </c>
    </row>
    <row r="88" spans="2:2" x14ac:dyDescent="0.2">
      <c r="B88">
        <f>Udgifter!C27</f>
        <v>0</v>
      </c>
    </row>
    <row r="89" spans="2:2" x14ac:dyDescent="0.2">
      <c r="B89">
        <f>Udgifter!C28</f>
        <v>0</v>
      </c>
    </row>
    <row r="90" spans="2:2" x14ac:dyDescent="0.2">
      <c r="B90">
        <f>Udgifter!C29</f>
        <v>0</v>
      </c>
    </row>
    <row r="91" spans="2:2" x14ac:dyDescent="0.2">
      <c r="B91">
        <f>Udgifter!C30</f>
        <v>0</v>
      </c>
    </row>
    <row r="92" spans="2:2" x14ac:dyDescent="0.2">
      <c r="B92">
        <f>Udgifter!C31</f>
        <v>0</v>
      </c>
    </row>
    <row r="93" spans="2:2" x14ac:dyDescent="0.2">
      <c r="B93">
        <f>Udgifter!C32</f>
        <v>0</v>
      </c>
    </row>
    <row r="94" spans="2:2" x14ac:dyDescent="0.2">
      <c r="B94">
        <f>Udgifter!C33</f>
        <v>0</v>
      </c>
    </row>
    <row r="95" spans="2:2" x14ac:dyDescent="0.2">
      <c r="B95">
        <f>Udgifter!C34</f>
        <v>0</v>
      </c>
    </row>
    <row r="96" spans="2:2" x14ac:dyDescent="0.2">
      <c r="B96">
        <f>Udgifter!C35</f>
        <v>0</v>
      </c>
    </row>
    <row r="97" spans="2:2" x14ac:dyDescent="0.2">
      <c r="B97">
        <f>Udgifter!C36</f>
        <v>0</v>
      </c>
    </row>
    <row r="98" spans="2:2" x14ac:dyDescent="0.2">
      <c r="B98">
        <f>Udgifter!C37</f>
        <v>0</v>
      </c>
    </row>
    <row r="99" spans="2:2" x14ac:dyDescent="0.2">
      <c r="B99">
        <f>Udgifter!C38</f>
        <v>0</v>
      </c>
    </row>
    <row r="100" spans="2:2" x14ac:dyDescent="0.2">
      <c r="B100">
        <f>Udgifter!C39</f>
        <v>0</v>
      </c>
    </row>
    <row r="101" spans="2:2" x14ac:dyDescent="0.2">
      <c r="B101">
        <f>Udgifter!C40</f>
        <v>0</v>
      </c>
    </row>
    <row r="102" spans="2:2" x14ac:dyDescent="0.2">
      <c r="B102">
        <f>Udgifter!C41</f>
        <v>0</v>
      </c>
    </row>
    <row r="103" spans="2:2" x14ac:dyDescent="0.2">
      <c r="B103">
        <f>Udgifter!C42</f>
        <v>0</v>
      </c>
    </row>
    <row r="104" spans="2:2" x14ac:dyDescent="0.2">
      <c r="B104">
        <f>Udgifter!C43</f>
        <v>0</v>
      </c>
    </row>
    <row r="105" spans="2:2" x14ac:dyDescent="0.2">
      <c r="B105">
        <f>Udgifter!C44</f>
        <v>0</v>
      </c>
    </row>
    <row r="106" spans="2:2" x14ac:dyDescent="0.2">
      <c r="B106">
        <f>Udgifter!C45</f>
        <v>0</v>
      </c>
    </row>
    <row r="107" spans="2:2" x14ac:dyDescent="0.2">
      <c r="B107">
        <f>Udgifter!C46</f>
        <v>0</v>
      </c>
    </row>
    <row r="108" spans="2:2" x14ac:dyDescent="0.2">
      <c r="B108">
        <f>Udgifter!C47</f>
        <v>0</v>
      </c>
    </row>
    <row r="109" spans="2:2" x14ac:dyDescent="0.2">
      <c r="B109">
        <f>Udgifter!C48</f>
        <v>0</v>
      </c>
    </row>
    <row r="110" spans="2:2" x14ac:dyDescent="0.2">
      <c r="B110">
        <f>Udgifter!C49</f>
        <v>0</v>
      </c>
    </row>
    <row r="111" spans="2:2" x14ac:dyDescent="0.2">
      <c r="B111">
        <f>Udgifter!C50</f>
        <v>0</v>
      </c>
    </row>
    <row r="112" spans="2:2" x14ac:dyDescent="0.2">
      <c r="B112">
        <f>Udgifter!C51</f>
        <v>0</v>
      </c>
    </row>
    <row r="113" spans="2:2" x14ac:dyDescent="0.2">
      <c r="B113">
        <f>Udgifter!C52</f>
        <v>0</v>
      </c>
    </row>
    <row r="114" spans="2:2" x14ac:dyDescent="0.2">
      <c r="B114">
        <f>Udgifter!C53</f>
        <v>0</v>
      </c>
    </row>
    <row r="115" spans="2:2" x14ac:dyDescent="0.2">
      <c r="B115">
        <f>Udgifter!C54</f>
        <v>0</v>
      </c>
    </row>
    <row r="116" spans="2:2" x14ac:dyDescent="0.2">
      <c r="B116">
        <f>Udgifter!C55</f>
        <v>0</v>
      </c>
    </row>
    <row r="117" spans="2:2" x14ac:dyDescent="0.2">
      <c r="B117">
        <f>Udgifter!C56</f>
        <v>0</v>
      </c>
    </row>
    <row r="118" spans="2:2" x14ac:dyDescent="0.2">
      <c r="B118">
        <f>Udgifter!C57</f>
        <v>0</v>
      </c>
    </row>
    <row r="119" spans="2:2" x14ac:dyDescent="0.2">
      <c r="B119">
        <f>Udgifter!C58</f>
        <v>0</v>
      </c>
    </row>
    <row r="120" spans="2:2" x14ac:dyDescent="0.2">
      <c r="B120">
        <f>Udgifter!C59</f>
        <v>0</v>
      </c>
    </row>
    <row r="121" spans="2:2" x14ac:dyDescent="0.2">
      <c r="B121">
        <f>Udgifter!C60</f>
        <v>0</v>
      </c>
    </row>
    <row r="122" spans="2:2" x14ac:dyDescent="0.2">
      <c r="B122">
        <f>Udgifter!C61</f>
        <v>0</v>
      </c>
    </row>
    <row r="123" spans="2:2" x14ac:dyDescent="0.2">
      <c r="B123">
        <f>Udgifter!C62</f>
        <v>0</v>
      </c>
    </row>
    <row r="124" spans="2:2" x14ac:dyDescent="0.2">
      <c r="B124">
        <f>Udgifter!C63</f>
        <v>0</v>
      </c>
    </row>
    <row r="125" spans="2:2" x14ac:dyDescent="0.2">
      <c r="B125">
        <f>Udgifter!C64</f>
        <v>0</v>
      </c>
    </row>
    <row r="126" spans="2:2" x14ac:dyDescent="0.2">
      <c r="B126">
        <f>Udgifter!C65</f>
        <v>0</v>
      </c>
    </row>
    <row r="127" spans="2:2" x14ac:dyDescent="0.2">
      <c r="B127">
        <f>Udgifter!C66</f>
        <v>0</v>
      </c>
    </row>
    <row r="128" spans="2:2" x14ac:dyDescent="0.2">
      <c r="B128">
        <f>Udgifter!C67</f>
        <v>0</v>
      </c>
    </row>
    <row r="129" spans="2:2" x14ac:dyDescent="0.2">
      <c r="B129">
        <f>Udgifter!C68</f>
        <v>0</v>
      </c>
    </row>
    <row r="130" spans="2:2" x14ac:dyDescent="0.2">
      <c r="B130">
        <f>Udgifter!C69</f>
        <v>0</v>
      </c>
    </row>
    <row r="131" spans="2:2" x14ac:dyDescent="0.2">
      <c r="B131">
        <f>Udgifter!C70</f>
        <v>0</v>
      </c>
    </row>
    <row r="132" spans="2:2" x14ac:dyDescent="0.2">
      <c r="B132">
        <f>Udgifter!C71</f>
        <v>0</v>
      </c>
    </row>
    <row r="133" spans="2:2" x14ac:dyDescent="0.2">
      <c r="B133">
        <f>Udgifter!C72</f>
        <v>0</v>
      </c>
    </row>
    <row r="134" spans="2:2" x14ac:dyDescent="0.2">
      <c r="B134">
        <f>Udgifter!C73</f>
        <v>0</v>
      </c>
    </row>
    <row r="135" spans="2:2" x14ac:dyDescent="0.2">
      <c r="B135">
        <f>Udgifter!C74</f>
        <v>0</v>
      </c>
    </row>
    <row r="136" spans="2:2" x14ac:dyDescent="0.2">
      <c r="B136">
        <f>Udgifter!C75</f>
        <v>0</v>
      </c>
    </row>
    <row r="137" spans="2:2" x14ac:dyDescent="0.2">
      <c r="B137">
        <f>Udgifter!C76</f>
        <v>0</v>
      </c>
    </row>
    <row r="138" spans="2:2" x14ac:dyDescent="0.2">
      <c r="B138">
        <f>Udgifter!C77</f>
        <v>0</v>
      </c>
    </row>
    <row r="139" spans="2:2" x14ac:dyDescent="0.2">
      <c r="B139">
        <f>Udgifter!C78</f>
        <v>0</v>
      </c>
    </row>
    <row r="140" spans="2:2" x14ac:dyDescent="0.2">
      <c r="B140">
        <f>Udgifter!C79</f>
        <v>0</v>
      </c>
    </row>
    <row r="141" spans="2:2" x14ac:dyDescent="0.2">
      <c r="B141">
        <f>Udgifter!C80</f>
        <v>0</v>
      </c>
    </row>
    <row r="142" spans="2:2" x14ac:dyDescent="0.2">
      <c r="B142">
        <f>Udgifter!C81</f>
        <v>0</v>
      </c>
    </row>
    <row r="143" spans="2:2" x14ac:dyDescent="0.2">
      <c r="B143">
        <f>Udgifter!C82</f>
        <v>0</v>
      </c>
    </row>
    <row r="144" spans="2:2" x14ac:dyDescent="0.2">
      <c r="B144">
        <f>Udgifter!C83</f>
        <v>0</v>
      </c>
    </row>
    <row r="145" spans="1:2" x14ac:dyDescent="0.2">
      <c r="B145">
        <f>Udgifter!C84</f>
        <v>0</v>
      </c>
    </row>
    <row r="146" spans="1:2" x14ac:dyDescent="0.2">
      <c r="B146">
        <f>Udgifter!C85</f>
        <v>0</v>
      </c>
    </row>
    <row r="147" spans="1:2" x14ac:dyDescent="0.2">
      <c r="B147">
        <f>Udgifter!C86</f>
        <v>0</v>
      </c>
    </row>
    <row r="148" spans="1:2" x14ac:dyDescent="0.2">
      <c r="B148">
        <f>Udgifter!C87</f>
        <v>0</v>
      </c>
    </row>
    <row r="149" spans="1:2" x14ac:dyDescent="0.2">
      <c r="B149">
        <f>Udgifter!C88</f>
        <v>0</v>
      </c>
    </row>
    <row r="150" spans="1:2" x14ac:dyDescent="0.2">
      <c r="B150">
        <f>Udgifter!C89</f>
        <v>0</v>
      </c>
    </row>
    <row r="151" spans="1:2" x14ac:dyDescent="0.2">
      <c r="B151">
        <f>Udgifter!C90</f>
        <v>0</v>
      </c>
    </row>
    <row r="152" spans="1:2" x14ac:dyDescent="0.2">
      <c r="B152">
        <f>Udgifter!C91</f>
        <v>0</v>
      </c>
    </row>
    <row r="153" spans="1:2" x14ac:dyDescent="0.2">
      <c r="B153">
        <f>Udgifter!C92</f>
        <v>0</v>
      </c>
    </row>
    <row r="154" spans="1:2" x14ac:dyDescent="0.2">
      <c r="B154">
        <f>Udgifter!C93</f>
        <v>0</v>
      </c>
    </row>
    <row r="155" spans="1:2" x14ac:dyDescent="0.2">
      <c r="B155">
        <f>Udgifter!C94</f>
        <v>0</v>
      </c>
    </row>
    <row r="157" spans="1:2" x14ac:dyDescent="0.2">
      <c r="A157" t="s">
        <v>33</v>
      </c>
      <c r="B157">
        <f>MAX(B3:B156)</f>
        <v>9</v>
      </c>
    </row>
  </sheetData>
  <phoneticPr fontId="0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94"/>
  <sheetViews>
    <sheetView showGridLines="0" workbookViewId="0">
      <selection activeCell="K6" sqref="K6"/>
    </sheetView>
  </sheetViews>
  <sheetFormatPr defaultRowHeight="12.75" x14ac:dyDescent="0.2"/>
  <cols>
    <col min="1" max="1" width="9.85546875" customWidth="1"/>
    <col min="2" max="2" width="10.140625" bestFit="1" customWidth="1"/>
    <col min="4" max="4" width="27.85546875" customWidth="1"/>
  </cols>
  <sheetData>
    <row r="1" spans="1:5" ht="42" customHeight="1" x14ac:dyDescent="0.2"/>
    <row r="2" spans="1:5" ht="19.5" customHeight="1" x14ac:dyDescent="0.2">
      <c r="A2" s="3" t="s">
        <v>47</v>
      </c>
      <c r="B2" s="3"/>
      <c r="C2" s="2"/>
      <c r="D2" s="10" t="s">
        <v>31</v>
      </c>
      <c r="E2" s="4"/>
    </row>
    <row r="3" spans="1:5" ht="30" customHeight="1" x14ac:dyDescent="0.2">
      <c r="A3" s="15" t="s">
        <v>30</v>
      </c>
      <c r="B3" s="15" t="s">
        <v>14</v>
      </c>
      <c r="C3" s="15" t="s">
        <v>15</v>
      </c>
      <c r="D3" s="15" t="s">
        <v>16</v>
      </c>
      <c r="E3" s="15" t="s">
        <v>17</v>
      </c>
    </row>
    <row r="4" spans="1:5" x14ac:dyDescent="0.2">
      <c r="A4" s="6">
        <v>205</v>
      </c>
      <c r="B4" s="7">
        <v>44929</v>
      </c>
      <c r="C4" s="6">
        <v>1</v>
      </c>
      <c r="D4" s="8" t="s">
        <v>0</v>
      </c>
      <c r="E4" s="9">
        <v>150</v>
      </c>
    </row>
    <row r="5" spans="1:5" x14ac:dyDescent="0.2">
      <c r="A5" s="6">
        <v>210</v>
      </c>
      <c r="B5" s="7">
        <v>44930</v>
      </c>
      <c r="C5" s="6">
        <v>2</v>
      </c>
      <c r="D5" s="8" t="s">
        <v>1</v>
      </c>
      <c r="E5" s="9">
        <v>175</v>
      </c>
    </row>
    <row r="6" spans="1:5" x14ac:dyDescent="0.2">
      <c r="A6" s="6">
        <v>215</v>
      </c>
      <c r="B6" s="7">
        <v>44932</v>
      </c>
      <c r="C6" s="6">
        <v>3</v>
      </c>
      <c r="D6" s="8" t="s">
        <v>24</v>
      </c>
      <c r="E6" s="9">
        <v>4500</v>
      </c>
    </row>
    <row r="7" spans="1:5" x14ac:dyDescent="0.2">
      <c r="A7" s="6">
        <v>260</v>
      </c>
      <c r="B7" s="7">
        <v>44936</v>
      </c>
      <c r="C7" s="6">
        <v>7</v>
      </c>
      <c r="D7" s="6" t="s">
        <v>29</v>
      </c>
      <c r="E7" s="9">
        <v>360</v>
      </c>
    </row>
    <row r="8" spans="1:5" x14ac:dyDescent="0.2">
      <c r="A8" s="6">
        <v>235</v>
      </c>
      <c r="B8" s="7">
        <v>44937</v>
      </c>
      <c r="C8" s="6">
        <v>8</v>
      </c>
      <c r="D8" s="6" t="s">
        <v>32</v>
      </c>
      <c r="E8" s="9">
        <v>2200</v>
      </c>
    </row>
    <row r="9" spans="1:5" x14ac:dyDescent="0.2">
      <c r="A9" s="6">
        <v>250</v>
      </c>
      <c r="B9" s="7">
        <v>44943</v>
      </c>
      <c r="C9" s="6">
        <v>9</v>
      </c>
      <c r="D9" s="6" t="s">
        <v>35</v>
      </c>
      <c r="E9" s="9">
        <v>771.5</v>
      </c>
    </row>
    <row r="10" spans="1:5" x14ac:dyDescent="0.2">
      <c r="A10" s="6"/>
      <c r="B10" s="7"/>
      <c r="C10" s="6"/>
      <c r="D10" s="6"/>
      <c r="E10" s="9"/>
    </row>
    <row r="11" spans="1:5" x14ac:dyDescent="0.2">
      <c r="A11" s="6"/>
      <c r="B11" s="6"/>
      <c r="C11" s="6"/>
      <c r="D11" s="6"/>
      <c r="E11" s="9"/>
    </row>
    <row r="12" spans="1:5" x14ac:dyDescent="0.2">
      <c r="A12" s="6"/>
      <c r="B12" s="6"/>
      <c r="C12" s="6"/>
      <c r="D12" s="6"/>
      <c r="E12" s="9"/>
    </row>
    <row r="13" spans="1:5" x14ac:dyDescent="0.2">
      <c r="A13" s="6"/>
      <c r="B13" s="6"/>
      <c r="C13" s="6"/>
      <c r="D13" s="6"/>
      <c r="E13" s="9"/>
    </row>
    <row r="14" spans="1:5" x14ac:dyDescent="0.2">
      <c r="A14" s="6"/>
      <c r="B14" s="6"/>
      <c r="C14" s="6"/>
      <c r="D14" s="6"/>
      <c r="E14" s="9"/>
    </row>
    <row r="15" spans="1:5" x14ac:dyDescent="0.2">
      <c r="A15" s="6"/>
      <c r="B15" s="6"/>
      <c r="C15" s="6"/>
      <c r="D15" s="6"/>
      <c r="E15" s="9"/>
    </row>
    <row r="16" spans="1:5" x14ac:dyDescent="0.2">
      <c r="A16" s="6"/>
      <c r="B16" s="6"/>
      <c r="C16" s="6"/>
      <c r="D16" s="6"/>
      <c r="E16" s="9"/>
    </row>
    <row r="17" spans="1:5" x14ac:dyDescent="0.2">
      <c r="A17" s="6"/>
      <c r="B17" s="6"/>
      <c r="C17" s="6"/>
      <c r="D17" s="6"/>
      <c r="E17" s="9"/>
    </row>
    <row r="18" spans="1:5" x14ac:dyDescent="0.2">
      <c r="A18" s="6"/>
      <c r="B18" s="6"/>
      <c r="C18" s="6"/>
      <c r="D18" s="6"/>
      <c r="E18" s="9"/>
    </row>
    <row r="19" spans="1:5" x14ac:dyDescent="0.2">
      <c r="A19" s="6"/>
      <c r="B19" s="6"/>
      <c r="C19" s="6"/>
      <c r="D19" s="6"/>
      <c r="E19" s="9"/>
    </row>
    <row r="20" spans="1:5" x14ac:dyDescent="0.2">
      <c r="A20" s="6"/>
      <c r="B20" s="6"/>
      <c r="C20" s="6"/>
      <c r="D20" s="6"/>
      <c r="E20" s="9"/>
    </row>
    <row r="21" spans="1:5" x14ac:dyDescent="0.2">
      <c r="A21" s="6"/>
      <c r="B21" s="6"/>
      <c r="C21" s="6"/>
      <c r="D21" s="6"/>
      <c r="E21" s="9"/>
    </row>
    <row r="22" spans="1:5" x14ac:dyDescent="0.2">
      <c r="A22" s="6"/>
      <c r="B22" s="6"/>
      <c r="C22" s="6"/>
      <c r="D22" s="6"/>
      <c r="E22" s="9"/>
    </row>
    <row r="23" spans="1:5" x14ac:dyDescent="0.2">
      <c r="A23" s="6"/>
      <c r="B23" s="6"/>
      <c r="C23" s="6"/>
      <c r="D23" s="6"/>
      <c r="E23" s="9"/>
    </row>
    <row r="24" spans="1:5" x14ac:dyDescent="0.2">
      <c r="A24" s="6"/>
      <c r="B24" s="6"/>
      <c r="C24" s="6"/>
      <c r="D24" s="6"/>
      <c r="E24" s="9"/>
    </row>
    <row r="25" spans="1:5" x14ac:dyDescent="0.2">
      <c r="A25" s="6"/>
      <c r="B25" s="6"/>
      <c r="C25" s="6"/>
      <c r="D25" s="6"/>
      <c r="E25" s="9"/>
    </row>
    <row r="26" spans="1:5" x14ac:dyDescent="0.2">
      <c r="A26" s="6"/>
      <c r="B26" s="6"/>
      <c r="C26" s="6"/>
      <c r="D26" s="6"/>
      <c r="E26" s="9"/>
    </row>
    <row r="27" spans="1:5" x14ac:dyDescent="0.2">
      <c r="A27" s="6"/>
      <c r="B27" s="6"/>
      <c r="C27" s="6"/>
      <c r="D27" s="6"/>
      <c r="E27" s="9"/>
    </row>
    <row r="28" spans="1:5" x14ac:dyDescent="0.2">
      <c r="A28" s="6"/>
      <c r="B28" s="6"/>
      <c r="C28" s="6"/>
      <c r="D28" s="6"/>
      <c r="E28" s="9"/>
    </row>
    <row r="29" spans="1:5" x14ac:dyDescent="0.2">
      <c r="A29" s="6"/>
      <c r="B29" s="6"/>
      <c r="C29" s="6"/>
      <c r="D29" s="6"/>
      <c r="E29" s="9"/>
    </row>
    <row r="30" spans="1:5" x14ac:dyDescent="0.2">
      <c r="A30" s="6"/>
      <c r="B30" s="6"/>
      <c r="C30" s="6"/>
      <c r="D30" s="6"/>
      <c r="E30" s="9"/>
    </row>
    <row r="31" spans="1:5" x14ac:dyDescent="0.2">
      <c r="A31" s="6"/>
      <c r="B31" s="6"/>
      <c r="C31" s="6"/>
      <c r="D31" s="6"/>
      <c r="E31" s="9"/>
    </row>
    <row r="32" spans="1:5" x14ac:dyDescent="0.2">
      <c r="A32" s="6"/>
      <c r="B32" s="6"/>
      <c r="C32" s="6"/>
      <c r="D32" s="6"/>
      <c r="E32" s="9"/>
    </row>
    <row r="33" spans="1:5" x14ac:dyDescent="0.2">
      <c r="A33" s="6"/>
      <c r="B33" s="6"/>
      <c r="C33" s="6"/>
      <c r="D33" s="6"/>
      <c r="E33" s="9"/>
    </row>
    <row r="34" spans="1:5" x14ac:dyDescent="0.2">
      <c r="A34" s="6"/>
      <c r="B34" s="6"/>
      <c r="C34" s="6"/>
      <c r="D34" s="6"/>
      <c r="E34" s="9"/>
    </row>
    <row r="35" spans="1:5" x14ac:dyDescent="0.2">
      <c r="A35" s="6"/>
      <c r="B35" s="6"/>
      <c r="C35" s="6"/>
      <c r="D35" s="6"/>
      <c r="E35" s="9"/>
    </row>
    <row r="36" spans="1:5" x14ac:dyDescent="0.2">
      <c r="A36" s="6"/>
      <c r="B36" s="6"/>
      <c r="C36" s="6"/>
      <c r="D36" s="6"/>
      <c r="E36" s="9"/>
    </row>
    <row r="37" spans="1:5" x14ac:dyDescent="0.2">
      <c r="A37" s="6"/>
      <c r="B37" s="6"/>
      <c r="C37" s="6"/>
      <c r="D37" s="6"/>
      <c r="E37" s="9"/>
    </row>
    <row r="38" spans="1:5" x14ac:dyDescent="0.2">
      <c r="A38" s="6"/>
      <c r="B38" s="6"/>
      <c r="C38" s="6"/>
      <c r="D38" s="6"/>
      <c r="E38" s="9"/>
    </row>
    <row r="39" spans="1:5" x14ac:dyDescent="0.2">
      <c r="A39" s="6"/>
      <c r="B39" s="6"/>
      <c r="C39" s="6"/>
      <c r="D39" s="6"/>
      <c r="E39" s="9"/>
    </row>
    <row r="40" spans="1:5" x14ac:dyDescent="0.2">
      <c r="A40" s="6"/>
      <c r="B40" s="6"/>
      <c r="C40" s="6"/>
      <c r="D40" s="6"/>
      <c r="E40" s="9"/>
    </row>
    <row r="41" spans="1:5" x14ac:dyDescent="0.2">
      <c r="A41" s="6"/>
      <c r="B41" s="6"/>
      <c r="C41" s="6"/>
      <c r="D41" s="6"/>
      <c r="E41" s="9"/>
    </row>
    <row r="42" spans="1:5" x14ac:dyDescent="0.2">
      <c r="A42" s="6"/>
      <c r="B42" s="6"/>
      <c r="C42" s="6"/>
      <c r="D42" s="6"/>
      <c r="E42" s="9"/>
    </row>
    <row r="43" spans="1:5" x14ac:dyDescent="0.2">
      <c r="A43" s="6"/>
      <c r="B43" s="6"/>
      <c r="C43" s="6"/>
      <c r="D43" s="6"/>
      <c r="E43" s="9"/>
    </row>
    <row r="44" spans="1:5" x14ac:dyDescent="0.2">
      <c r="A44" s="6"/>
      <c r="B44" s="6"/>
      <c r="C44" s="6"/>
      <c r="D44" s="6"/>
      <c r="E44" s="9"/>
    </row>
    <row r="45" spans="1:5" x14ac:dyDescent="0.2">
      <c r="A45" s="6"/>
      <c r="B45" s="6"/>
      <c r="C45" s="6"/>
      <c r="D45" s="6"/>
      <c r="E45" s="9"/>
    </row>
    <row r="46" spans="1:5" x14ac:dyDescent="0.2">
      <c r="A46" s="6"/>
      <c r="B46" s="6"/>
      <c r="C46" s="6"/>
      <c r="D46" s="6"/>
      <c r="E46" s="9"/>
    </row>
    <row r="47" spans="1:5" x14ac:dyDescent="0.2">
      <c r="A47" s="6"/>
      <c r="B47" s="6"/>
      <c r="C47" s="6"/>
      <c r="D47" s="6"/>
      <c r="E47" s="9"/>
    </row>
    <row r="48" spans="1:5" x14ac:dyDescent="0.2">
      <c r="A48" s="6"/>
      <c r="B48" s="6"/>
      <c r="C48" s="6"/>
      <c r="D48" s="6"/>
      <c r="E48" s="9"/>
    </row>
    <row r="49" spans="1:5" x14ac:dyDescent="0.2">
      <c r="A49" s="6"/>
      <c r="B49" s="6"/>
      <c r="C49" s="6"/>
      <c r="D49" s="6"/>
      <c r="E49" s="9"/>
    </row>
    <row r="50" spans="1:5" x14ac:dyDescent="0.2">
      <c r="A50" s="6"/>
      <c r="B50" s="6"/>
      <c r="C50" s="6"/>
      <c r="D50" s="6"/>
      <c r="E50" s="9"/>
    </row>
    <row r="51" spans="1:5" x14ac:dyDescent="0.2">
      <c r="A51" s="6"/>
      <c r="B51" s="6"/>
      <c r="C51" s="6"/>
      <c r="D51" s="6"/>
      <c r="E51" s="9"/>
    </row>
    <row r="52" spans="1:5" x14ac:dyDescent="0.2">
      <c r="A52" s="6"/>
      <c r="B52" s="6"/>
      <c r="C52" s="6"/>
      <c r="D52" s="6"/>
      <c r="E52" s="9"/>
    </row>
    <row r="53" spans="1:5" x14ac:dyDescent="0.2">
      <c r="A53" s="6"/>
      <c r="B53" s="6"/>
      <c r="C53" s="6"/>
      <c r="D53" s="6"/>
      <c r="E53" s="9"/>
    </row>
    <row r="54" spans="1:5" x14ac:dyDescent="0.2">
      <c r="A54" s="6"/>
      <c r="B54" s="6"/>
      <c r="C54" s="6"/>
      <c r="D54" s="6"/>
      <c r="E54" s="9"/>
    </row>
    <row r="55" spans="1:5" x14ac:dyDescent="0.2">
      <c r="A55" s="6"/>
      <c r="B55" s="6"/>
      <c r="C55" s="6"/>
      <c r="D55" s="6"/>
      <c r="E55" s="9"/>
    </row>
    <row r="56" spans="1:5" x14ac:dyDescent="0.2">
      <c r="A56" s="6"/>
      <c r="B56" s="6"/>
      <c r="C56" s="6"/>
      <c r="D56" s="6"/>
      <c r="E56" s="9"/>
    </row>
    <row r="57" spans="1:5" x14ac:dyDescent="0.2">
      <c r="A57" s="6"/>
      <c r="B57" s="6"/>
      <c r="C57" s="6"/>
      <c r="D57" s="6"/>
      <c r="E57" s="9"/>
    </row>
    <row r="58" spans="1:5" x14ac:dyDescent="0.2">
      <c r="A58" s="6"/>
      <c r="B58" s="6"/>
      <c r="C58" s="6"/>
      <c r="D58" s="6"/>
      <c r="E58" s="9"/>
    </row>
    <row r="59" spans="1:5" x14ac:dyDescent="0.2">
      <c r="A59" s="6"/>
      <c r="B59" s="6"/>
      <c r="C59" s="6"/>
      <c r="D59" s="6"/>
      <c r="E59" s="9"/>
    </row>
    <row r="60" spans="1:5" x14ac:dyDescent="0.2">
      <c r="A60" s="6"/>
      <c r="B60" s="6"/>
      <c r="C60" s="6"/>
      <c r="D60" s="6"/>
      <c r="E60" s="9"/>
    </row>
    <row r="61" spans="1:5" x14ac:dyDescent="0.2">
      <c r="A61" s="6"/>
      <c r="B61" s="6"/>
      <c r="C61" s="6"/>
      <c r="D61" s="6"/>
      <c r="E61" s="9"/>
    </row>
    <row r="62" spans="1:5" x14ac:dyDescent="0.2">
      <c r="A62" s="6"/>
      <c r="B62" s="6"/>
      <c r="C62" s="6"/>
      <c r="D62" s="6"/>
      <c r="E62" s="9"/>
    </row>
    <row r="63" spans="1:5" x14ac:dyDescent="0.2">
      <c r="A63" s="6"/>
      <c r="B63" s="6"/>
      <c r="C63" s="6"/>
      <c r="D63" s="6"/>
      <c r="E63" s="9"/>
    </row>
    <row r="64" spans="1:5" x14ac:dyDescent="0.2">
      <c r="A64" s="6"/>
      <c r="B64" s="6"/>
      <c r="C64" s="6"/>
      <c r="D64" s="6"/>
      <c r="E64" s="9"/>
    </row>
    <row r="65" spans="1:5" x14ac:dyDescent="0.2">
      <c r="A65" s="6"/>
      <c r="B65" s="6"/>
      <c r="C65" s="6"/>
      <c r="D65" s="6"/>
      <c r="E65" s="9"/>
    </row>
    <row r="66" spans="1:5" x14ac:dyDescent="0.2">
      <c r="A66" s="6"/>
      <c r="B66" s="6"/>
      <c r="C66" s="6"/>
      <c r="D66" s="6"/>
      <c r="E66" s="9"/>
    </row>
    <row r="67" spans="1:5" x14ac:dyDescent="0.2">
      <c r="A67" s="6"/>
      <c r="B67" s="6"/>
      <c r="C67" s="6"/>
      <c r="D67" s="6"/>
      <c r="E67" s="9"/>
    </row>
    <row r="68" spans="1:5" x14ac:dyDescent="0.2">
      <c r="A68" s="6"/>
      <c r="B68" s="6"/>
      <c r="C68" s="6"/>
      <c r="D68" s="6"/>
      <c r="E68" s="9"/>
    </row>
    <row r="69" spans="1:5" x14ac:dyDescent="0.2">
      <c r="A69" s="6"/>
      <c r="B69" s="6"/>
      <c r="C69" s="6"/>
      <c r="D69" s="6"/>
      <c r="E69" s="9"/>
    </row>
    <row r="70" spans="1:5" x14ac:dyDescent="0.2">
      <c r="A70" s="6"/>
      <c r="B70" s="6"/>
      <c r="C70" s="6"/>
      <c r="D70" s="6"/>
      <c r="E70" s="9"/>
    </row>
    <row r="71" spans="1:5" x14ac:dyDescent="0.2">
      <c r="A71" s="6"/>
      <c r="B71" s="6"/>
      <c r="C71" s="6"/>
      <c r="D71" s="6"/>
      <c r="E71" s="9"/>
    </row>
    <row r="72" spans="1:5" x14ac:dyDescent="0.2">
      <c r="A72" s="6"/>
      <c r="B72" s="6"/>
      <c r="C72" s="6"/>
      <c r="D72" s="6"/>
      <c r="E72" s="9"/>
    </row>
    <row r="73" spans="1:5" x14ac:dyDescent="0.2">
      <c r="A73" s="6"/>
      <c r="B73" s="6"/>
      <c r="C73" s="6"/>
      <c r="D73" s="6"/>
      <c r="E73" s="9"/>
    </row>
    <row r="74" spans="1:5" x14ac:dyDescent="0.2">
      <c r="A74" s="6"/>
      <c r="B74" s="6"/>
      <c r="C74" s="6"/>
      <c r="D74" s="6"/>
      <c r="E74" s="9"/>
    </row>
    <row r="75" spans="1:5" x14ac:dyDescent="0.2">
      <c r="A75" s="6"/>
      <c r="B75" s="6"/>
      <c r="C75" s="6"/>
      <c r="D75" s="6"/>
      <c r="E75" s="9"/>
    </row>
    <row r="76" spans="1:5" x14ac:dyDescent="0.2">
      <c r="A76" s="6"/>
      <c r="B76" s="6"/>
      <c r="C76" s="6"/>
      <c r="D76" s="6"/>
      <c r="E76" s="9"/>
    </row>
    <row r="77" spans="1:5" x14ac:dyDescent="0.2">
      <c r="A77" s="6"/>
      <c r="B77" s="6"/>
      <c r="C77" s="6"/>
      <c r="D77" s="6"/>
      <c r="E77" s="9"/>
    </row>
    <row r="78" spans="1:5" x14ac:dyDescent="0.2">
      <c r="A78" s="6"/>
      <c r="B78" s="6"/>
      <c r="C78" s="6"/>
      <c r="D78" s="6"/>
      <c r="E78" s="9"/>
    </row>
    <row r="79" spans="1:5" x14ac:dyDescent="0.2">
      <c r="A79" s="6"/>
      <c r="B79" s="6"/>
      <c r="C79" s="6"/>
      <c r="D79" s="6"/>
      <c r="E79" s="9"/>
    </row>
    <row r="80" spans="1:5" x14ac:dyDescent="0.2">
      <c r="A80" s="6"/>
      <c r="B80" s="6"/>
      <c r="C80" s="6"/>
      <c r="D80" s="6"/>
      <c r="E80" s="9"/>
    </row>
    <row r="81" spans="1:5" x14ac:dyDescent="0.2">
      <c r="A81" s="6"/>
      <c r="B81" s="6"/>
      <c r="C81" s="6"/>
      <c r="D81" s="6"/>
      <c r="E81" s="9"/>
    </row>
    <row r="82" spans="1:5" x14ac:dyDescent="0.2">
      <c r="A82" s="6"/>
      <c r="B82" s="6"/>
      <c r="C82" s="6"/>
      <c r="D82" s="6"/>
      <c r="E82" s="9"/>
    </row>
    <row r="83" spans="1:5" x14ac:dyDescent="0.2">
      <c r="A83" s="6"/>
      <c r="B83" s="6"/>
      <c r="C83" s="6"/>
      <c r="D83" s="6"/>
      <c r="E83" s="9"/>
    </row>
    <row r="84" spans="1:5" x14ac:dyDescent="0.2">
      <c r="A84" s="6"/>
      <c r="B84" s="6"/>
      <c r="C84" s="6"/>
      <c r="D84" s="6"/>
      <c r="E84" s="9"/>
    </row>
    <row r="85" spans="1:5" x14ac:dyDescent="0.2">
      <c r="A85" s="6"/>
      <c r="B85" s="6"/>
      <c r="C85" s="6"/>
      <c r="D85" s="6"/>
      <c r="E85" s="9"/>
    </row>
    <row r="86" spans="1:5" x14ac:dyDescent="0.2">
      <c r="A86" s="6"/>
      <c r="B86" s="6"/>
      <c r="C86" s="6"/>
      <c r="D86" s="6"/>
      <c r="E86" s="9"/>
    </row>
    <row r="87" spans="1:5" x14ac:dyDescent="0.2">
      <c r="A87" s="6"/>
      <c r="B87" s="6"/>
      <c r="C87" s="6"/>
      <c r="D87" s="6"/>
      <c r="E87" s="9"/>
    </row>
    <row r="88" spans="1:5" x14ac:dyDescent="0.2">
      <c r="A88" s="6"/>
      <c r="B88" s="6"/>
      <c r="C88" s="6"/>
      <c r="D88" s="6"/>
      <c r="E88" s="9"/>
    </row>
    <row r="89" spans="1:5" x14ac:dyDescent="0.2">
      <c r="A89" s="6"/>
      <c r="B89" s="6"/>
      <c r="C89" s="6"/>
      <c r="D89" s="6"/>
      <c r="E89" s="9"/>
    </row>
    <row r="90" spans="1:5" x14ac:dyDescent="0.2">
      <c r="A90" s="6"/>
      <c r="B90" s="6"/>
      <c r="C90" s="6"/>
      <c r="D90" s="6"/>
      <c r="E90" s="9"/>
    </row>
    <row r="91" spans="1:5" x14ac:dyDescent="0.2">
      <c r="A91" s="6"/>
      <c r="B91" s="6"/>
      <c r="C91" s="6"/>
      <c r="D91" s="6"/>
      <c r="E91" s="9"/>
    </row>
    <row r="92" spans="1:5" x14ac:dyDescent="0.2">
      <c r="A92" s="6"/>
      <c r="B92" s="6"/>
      <c r="C92" s="6"/>
      <c r="D92" s="6"/>
      <c r="E92" s="9"/>
    </row>
    <row r="93" spans="1:5" hidden="1" x14ac:dyDescent="0.2">
      <c r="A93" s="6"/>
      <c r="B93" s="6"/>
      <c r="C93" s="6"/>
      <c r="D93" s="6"/>
      <c r="E93" s="9"/>
    </row>
    <row r="94" spans="1:5" x14ac:dyDescent="0.2">
      <c r="A94" s="5"/>
      <c r="B94" s="5" t="s">
        <v>23</v>
      </c>
      <c r="C94" s="5"/>
      <c r="D94" s="5"/>
      <c r="E94" s="12">
        <f>SUM($E$4:$E$93)</f>
        <v>8156.5</v>
      </c>
    </row>
  </sheetData>
  <phoneticPr fontId="0" type="noConversion"/>
  <printOptions horizontalCentered="1"/>
  <pageMargins left="0.78740157480314965" right="0.78740157480314965" top="0.98425196850393704" bottom="0.98425196850393704" header="0" footer="0"/>
  <pageSetup paperSize="9" orientation="portrait" r:id="rId1"/>
  <headerFooter alignWithMargins="0">
    <oddHeader>&amp;C&amp;P&amp;R&amp;9&amp;A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73F81804712514682CCE7452CD89431" ma:contentTypeVersion="18" ma:contentTypeDescription="Opret et nyt dokument." ma:contentTypeScope="" ma:versionID="8dd473efd686f220ed1331555cc722ae">
  <xsd:schema xmlns:xsd="http://www.w3.org/2001/XMLSchema" xmlns:xs="http://www.w3.org/2001/XMLSchema" xmlns:p="http://schemas.microsoft.com/office/2006/metadata/properties" xmlns:ns2="20741a84-6104-4cdc-8c70-eca0c2de1303" xmlns:ns3="30fd8fb3-0b55-40c5-8c15-3a3ad201fdd3" targetNamespace="http://schemas.microsoft.com/office/2006/metadata/properties" ma:root="true" ma:fieldsID="4c65d4a3ca1283531a114c3fb5def228" ns2:_="" ns3:_="">
    <xsd:import namespace="20741a84-6104-4cdc-8c70-eca0c2de1303"/>
    <xsd:import namespace="30fd8fb3-0b55-40c5-8c15-3a3ad201fd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741a84-6104-4cdc-8c70-eca0c2de13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ledmærker" ma:readOnly="false" ma:fieldId="{5cf76f15-5ced-4ddc-b409-7134ff3c332f}" ma:taxonomyMulti="true" ma:sspId="ed20f0dd-e1f0-4e77-8298-b8f9fd3871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d8fb3-0b55-40c5-8c15-3a3ad201fdd3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97c4700-08ce-440f-b646-854beea9609e}" ma:internalName="TaxCatchAll" ma:showField="CatchAllData" ma:web="30fd8fb3-0b55-40c5-8c15-3a3ad201fd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403F43-8119-4D7A-949D-FAA78391EA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EE529A-45BC-45D2-A609-A3083716D3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741a84-6104-4cdc-8c70-eca0c2de1303"/>
    <ds:schemaRef ds:uri="30fd8fb3-0b55-40c5-8c15-3a3ad201fd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Navngivne områder</vt:lpstr>
      </vt:variant>
      <vt:variant>
        <vt:i4>5</vt:i4>
      </vt:variant>
    </vt:vector>
  </HeadingPairs>
  <TitlesOfParts>
    <vt:vector size="9" baseType="lpstr">
      <vt:lpstr>Sportsregnskab</vt:lpstr>
      <vt:lpstr>Indtægter</vt:lpstr>
      <vt:lpstr>Ark1</vt:lpstr>
      <vt:lpstr>Udgifter</vt:lpstr>
      <vt:lpstr>Indtægter!Udskriftsområde</vt:lpstr>
      <vt:lpstr>Sportsregnskab!Udskriftsområde</vt:lpstr>
      <vt:lpstr>Udgifter!Udskriftsområde</vt:lpstr>
      <vt:lpstr>Indtægter!Udskriftstitler</vt:lpstr>
      <vt:lpstr>Udgifter!Udskriftstitler</vt:lpstr>
    </vt:vector>
  </TitlesOfParts>
  <Company>Dansk Forening for Rosport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Christensen</dc:creator>
  <cp:lastModifiedBy>Mads Sejerøe Jørgensen</cp:lastModifiedBy>
  <cp:lastPrinted>2006-01-18T08:50:12Z</cp:lastPrinted>
  <dcterms:created xsi:type="dcterms:W3CDTF">2005-10-04T12:46:05Z</dcterms:created>
  <dcterms:modified xsi:type="dcterms:W3CDTF">2024-02-29T14:23:41Z</dcterms:modified>
</cp:coreProperties>
</file>